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1"/>
  </bookViews>
  <sheets>
    <sheet name="Worksheet" sheetId="1" r:id="rId1"/>
    <sheet name="Blank Journ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<sst xmlns="http://schemas.openxmlformats.org/spreadsheetml/2006/main" count="54" uniqueCount="48">
  <si>
    <t>Ramon's Legal Services</t>
  </si>
  <si>
    <t>Worksheet</t>
  </si>
  <si>
    <t>For the Month Ended August 2006</t>
  </si>
  <si>
    <t>Accounts</t>
  </si>
  <si>
    <t>Acc.    No.</t>
  </si>
  <si>
    <t>Trial Balance</t>
  </si>
  <si>
    <t>Adjustments</t>
  </si>
  <si>
    <t>Income Statement</t>
  </si>
  <si>
    <t>Balance Sheet</t>
  </si>
  <si>
    <t>DR</t>
  </si>
  <si>
    <t>CR</t>
  </si>
  <si>
    <t>Cash</t>
  </si>
  <si>
    <t>Accounts Receivable</t>
  </si>
  <si>
    <t>Allowance for Doubtful Accounts</t>
  </si>
  <si>
    <t>Supplies</t>
  </si>
  <si>
    <t>Office Equipment</t>
  </si>
  <si>
    <t>Accumulated Amortization</t>
  </si>
  <si>
    <t>Accounts Payable</t>
  </si>
  <si>
    <t>GST Payable</t>
  </si>
  <si>
    <t>GST Recoverable</t>
  </si>
  <si>
    <t>PST Payable</t>
  </si>
  <si>
    <t>Loan Payable</t>
  </si>
  <si>
    <t>Mortgage Payable</t>
  </si>
  <si>
    <t>Mike Murphy, Capital</t>
  </si>
  <si>
    <t>Mike Murphy, Drawings</t>
  </si>
  <si>
    <t>Fees Earned</t>
  </si>
  <si>
    <t>Sales Discounts</t>
  </si>
  <si>
    <t>Advertising Expense</t>
  </si>
  <si>
    <t>Automobile Expense</t>
  </si>
  <si>
    <t>Bad Debt Expense</t>
  </si>
  <si>
    <t>Courier Expense</t>
  </si>
  <si>
    <t>Amort. Expense - Equipment</t>
  </si>
  <si>
    <t>Loss on Sale of Assets</t>
  </si>
  <si>
    <t>Maintenance Expense</t>
  </si>
  <si>
    <t>Miscellaneous Expense</t>
  </si>
  <si>
    <t>Purchase Discounts</t>
  </si>
  <si>
    <t>Salaries and Wages Expense</t>
  </si>
  <si>
    <t>Security Service Expense</t>
  </si>
  <si>
    <t>Utilities Expense</t>
  </si>
  <si>
    <t>Interest Expense</t>
  </si>
  <si>
    <t>Supplies Expense</t>
  </si>
  <si>
    <t>General Journal</t>
  </si>
  <si>
    <t xml:space="preserve">Page:        </t>
  </si>
  <si>
    <t>Date</t>
  </si>
  <si>
    <t>Particulars</t>
  </si>
  <si>
    <t>P.R.</t>
  </si>
  <si>
    <t>Debit</t>
  </si>
  <si>
    <t>Credit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</si>
</sst>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#,##0;\(#,##0\);;@"/>
    <numFmt numFmtId="174" formatCode="#,##0.00;\-#,##0.00;;@"/>
  </numFmts>
  <fonts count="28">
    <font>
      <sz val="11"/>
      <color indexed="8"/>
      <name val="Calibri"/>
      <family val="2"/>
    </font>
    <font>
      <b/>
      <sz val="11"/>
      <name val="AGaramond"/>
      <family val="1"/>
    </font>
    <font>
      <sz val="11"/>
      <name val="AGaramond"/>
      <family val="1"/>
    </font>
    <font>
      <sz val="10"/>
      <name val="AGaramond"/>
      <family val="1"/>
    </font>
    <font>
      <sz val="8"/>
      <name val="AGaramond"/>
      <family val="1"/>
    </font>
    <font>
      <i/>
      <sz val="10"/>
      <name val="AGaramond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0" borderId="0" applyNumberFormat="0" applyBorder="0" applyAlignment="0" applyProtection="0"/>
    <xf numFmtId="0" fontId="0" fillId="24" borderId="0" applyNumberFormat="0" applyBorder="0" applyAlignment="0" applyProtection="0"/>
    <xf numFmtId="0" fontId="0" fillId="31" borderId="0" applyNumberFormat="0" applyBorder="0" applyAlignment="0" applyProtection="0"/>
    <xf numFmtId="0" fontId="20" fillId="31" borderId="0" applyNumberFormat="0" applyBorder="0" applyAlignment="0" applyProtection="0"/>
    <xf numFmtId="0" fontId="11" fillId="32" borderId="0" applyNumberFormat="0" applyBorder="0" applyAlignment="0" applyProtection="0"/>
    <xf numFmtId="0" fontId="16" fillId="33" borderId="1" applyNumberFormat="0" applyAlignment="0" applyProtection="0"/>
    <xf numFmtId="0" fontId="1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31" borderId="1" applyNumberFormat="0" applyAlignment="0" applyProtection="0"/>
    <xf numFmtId="0" fontId="17" fillId="0" borderId="6" applyNumberFormat="0" applyFill="0" applyAlignment="0" applyProtection="0"/>
    <xf numFmtId="0" fontId="12" fillId="37" borderId="0" applyNumberFormat="0" applyBorder="0" applyAlignment="0" applyProtection="0"/>
    <xf numFmtId="0" fontId="0" fillId="24" borderId="7" applyNumberFormat="0" applyFont="0" applyAlignment="0" applyProtection="0"/>
    <xf numFmtId="0" fontId="15" fillId="33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172" fontId="2" fillId="0" borderId="11" xfId="60" applyNumberFormat="1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172" fontId="2" fillId="0" borderId="11" xfId="60" applyNumberFormat="1" applyFont="1" applyBorder="1" applyAlignment="1" applyProtection="1" quotePrefix="1">
      <alignment horizontal="center"/>
      <protection hidden="1"/>
    </xf>
    <xf numFmtId="172" fontId="2" fillId="0" borderId="11" xfId="60" applyNumberFormat="1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/>
      <protection hidden="1"/>
    </xf>
    <xf numFmtId="173" fontId="2" fillId="0" borderId="11" xfId="60" applyNumberFormat="1" applyFont="1" applyBorder="1" applyAlignment="1" applyProtection="1" quotePrefix="1">
      <alignment/>
      <protection hidden="1"/>
    </xf>
    <xf numFmtId="173" fontId="2" fillId="0" borderId="11" xfId="60" applyNumberFormat="1" applyFont="1" applyBorder="1" applyAlignment="1" applyProtection="1">
      <alignment/>
      <protection hidden="1"/>
    </xf>
    <xf numFmtId="173" fontId="4" fillId="0" borderId="11" xfId="60" applyNumberFormat="1" applyFont="1" applyBorder="1" applyAlignment="1" applyProtection="1">
      <alignment horizontal="center"/>
      <protection hidden="1"/>
    </xf>
    <xf numFmtId="173" fontId="2" fillId="0" borderId="0" xfId="60" applyNumberFormat="1" applyFont="1" applyAlignment="1" applyProtection="1">
      <alignment/>
      <protection hidden="1"/>
    </xf>
    <xf numFmtId="173" fontId="2" fillId="0" borderId="13" xfId="60" applyNumberFormat="1" applyFont="1" applyBorder="1" applyAlignment="1" applyProtection="1" quotePrefix="1">
      <alignment/>
      <protection hidden="1"/>
    </xf>
    <xf numFmtId="173" fontId="2" fillId="0" borderId="13" xfId="60" applyNumberFormat="1" applyFont="1" applyBorder="1" applyAlignment="1" applyProtection="1">
      <alignment/>
      <protection hidden="1"/>
    </xf>
    <xf numFmtId="173" fontId="2" fillId="0" borderId="14" xfId="60" applyNumberFormat="1" applyFont="1" applyBorder="1" applyAlignment="1" applyProtection="1">
      <alignment/>
      <protection hidden="1"/>
    </xf>
    <xf numFmtId="173" fontId="2" fillId="0" borderId="12" xfId="60" applyNumberFormat="1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174" fontId="3" fillId="0" borderId="11" xfId="0" applyNumberFormat="1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2" fontId="2" fillId="0" borderId="15" xfId="60" applyNumberFormat="1" applyFont="1" applyBorder="1" applyAlignment="1" applyProtection="1">
      <alignment horizontal="center"/>
      <protection hidden="1"/>
    </xf>
    <xf numFmtId="172" fontId="2" fillId="0" borderId="17" xfId="60" applyNumberFormat="1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174" fontId="4" fillId="0" borderId="12" xfId="0" applyNumberFormat="1" applyFont="1" applyBorder="1" applyAlignment="1" applyProtection="1">
      <alignment horizontal="center" vertical="center"/>
      <protection hidden="1"/>
    </xf>
    <xf numFmtId="174" fontId="4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ownload.elearningontario.ca/Documents%20and%20Settings\Boults\My%20Documents\SCHOOL%20STUFF\BAF%203M1%20AC%20Service%20-%20Si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rial Balance"/>
      <sheetName val="Journal"/>
      <sheetName val="Adjustments"/>
      <sheetName val="Data Tables"/>
      <sheetName val="Worksheet"/>
      <sheetName val="IS"/>
      <sheetName val="BS"/>
      <sheetName val="Closing Entries"/>
    </sheetNames>
    <sheetDataSet>
      <sheetData sheetId="4">
        <row r="39">
          <cell r="K39">
            <v>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20">
      <selection activeCell="L28" sqref="L28"/>
    </sheetView>
  </sheetViews>
  <sheetFormatPr defaultColWidth="9.140625" defaultRowHeight="15"/>
  <cols>
    <col min="1" max="1" width="2.8515625" style="0" customWidth="1"/>
    <col min="2" max="2" width="0.5625" style="0" customWidth="1"/>
    <col min="3" max="3" width="30.140625" style="0" bestFit="1" customWidth="1"/>
    <col min="4" max="4" width="0.5625" style="0" customWidth="1"/>
    <col min="5" max="5" width="4.421875" style="0" customWidth="1"/>
    <col min="6" max="6" width="0.5625" style="0" customWidth="1"/>
    <col min="7" max="7" width="10.28125" style="0" bestFit="1" customWidth="1"/>
    <col min="9" max="9" width="0.5625" style="0" customWidth="1"/>
    <col min="10" max="10" width="9.28125" style="0" customWidth="1"/>
    <col min="12" max="12" width="0.5625" style="0" customWidth="1"/>
    <col min="15" max="15" width="0.5625" style="0" customWidth="1"/>
    <col min="18" max="18" width="0.5625" style="0" customWidth="1"/>
    <col min="19" max="19" width="2.8515625" style="0" customWidth="1"/>
  </cols>
  <sheetData>
    <row r="1" spans="1:19" ht="1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19" ht="1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1:19" ht="1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ht="1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</row>
    <row r="5" spans="1:19" ht="1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15">
      <c r="A6" s="28"/>
      <c r="B6" s="30"/>
      <c r="C6" s="32" t="s">
        <v>3</v>
      </c>
      <c r="D6" s="1"/>
      <c r="E6" s="34" t="s">
        <v>4</v>
      </c>
      <c r="F6" s="30"/>
      <c r="G6" s="36" t="s">
        <v>5</v>
      </c>
      <c r="H6" s="37"/>
      <c r="I6" s="2"/>
      <c r="J6" s="36" t="s">
        <v>6</v>
      </c>
      <c r="K6" s="37"/>
      <c r="L6" s="2"/>
      <c r="M6" s="36" t="s">
        <v>7</v>
      </c>
      <c r="N6" s="37"/>
      <c r="O6" s="2"/>
      <c r="P6" s="36" t="s">
        <v>8</v>
      </c>
      <c r="Q6" s="37"/>
      <c r="R6" s="2"/>
      <c r="S6" s="2"/>
    </row>
    <row r="7" spans="1:19" ht="15">
      <c r="A7" s="29"/>
      <c r="B7" s="31"/>
      <c r="C7" s="33"/>
      <c r="D7" s="3"/>
      <c r="E7" s="35"/>
      <c r="F7" s="31"/>
      <c r="G7" s="2" t="s">
        <v>9</v>
      </c>
      <c r="H7" s="2" t="s">
        <v>10</v>
      </c>
      <c r="I7" s="2"/>
      <c r="J7" s="2" t="s">
        <v>9</v>
      </c>
      <c r="K7" s="2" t="s">
        <v>10</v>
      </c>
      <c r="L7" s="2"/>
      <c r="M7" s="2" t="s">
        <v>9</v>
      </c>
      <c r="N7" s="2" t="s">
        <v>10</v>
      </c>
      <c r="O7" s="2"/>
      <c r="P7" s="2" t="s">
        <v>9</v>
      </c>
      <c r="Q7" s="2" t="s">
        <v>10</v>
      </c>
      <c r="R7" s="2"/>
      <c r="S7" s="2"/>
    </row>
    <row r="8" spans="1:19" ht="15">
      <c r="A8" s="4"/>
      <c r="B8" s="5"/>
      <c r="C8" s="5"/>
      <c r="D8" s="5"/>
      <c r="E8" s="6"/>
      <c r="F8" s="5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2"/>
    </row>
    <row r="9" spans="1:19" ht="15">
      <c r="A9" s="9">
        <v>1</v>
      </c>
      <c r="B9" s="10"/>
      <c r="C9" s="10" t="s">
        <v>11</v>
      </c>
      <c r="D9" s="10"/>
      <c r="E9" s="6">
        <v>101</v>
      </c>
      <c r="F9" s="10"/>
      <c r="G9" s="11">
        <v>20000</v>
      </c>
      <c r="H9" s="12"/>
      <c r="I9" s="12"/>
      <c r="J9" s="12">
        <v>0</v>
      </c>
      <c r="K9" s="12">
        <v>1335</v>
      </c>
      <c r="L9" s="12"/>
      <c r="M9" s="12"/>
      <c r="N9" s="12"/>
      <c r="O9" s="12"/>
      <c r="P9" s="12">
        <f>G9+J9-K9</f>
        <v>18665</v>
      </c>
      <c r="Q9" s="12"/>
      <c r="R9" s="12"/>
      <c r="S9" s="13">
        <v>1</v>
      </c>
    </row>
    <row r="10" spans="1:19" ht="15">
      <c r="A10" s="9">
        <v>2</v>
      </c>
      <c r="B10" s="10"/>
      <c r="C10" s="10" t="s">
        <v>12</v>
      </c>
      <c r="D10" s="10"/>
      <c r="E10" s="6">
        <v>105</v>
      </c>
      <c r="F10" s="10"/>
      <c r="G10" s="11">
        <v>25293.66</v>
      </c>
      <c r="H10" s="12"/>
      <c r="I10" s="12"/>
      <c r="J10" s="12"/>
      <c r="K10" s="12">
        <v>115.25</v>
      </c>
      <c r="L10" s="12"/>
      <c r="M10" s="12"/>
      <c r="N10" s="12"/>
      <c r="O10" s="12"/>
      <c r="P10" s="12">
        <f aca="true" t="shared" si="0" ref="P10:P22">G10+J10-K10</f>
        <v>25178.41</v>
      </c>
      <c r="Q10" s="12"/>
      <c r="R10" s="12"/>
      <c r="S10" s="13">
        <v>2</v>
      </c>
    </row>
    <row r="11" spans="1:19" ht="15">
      <c r="A11" s="9">
        <v>3</v>
      </c>
      <c r="B11" s="10"/>
      <c r="C11" s="10" t="s">
        <v>13</v>
      </c>
      <c r="D11" s="10"/>
      <c r="E11" s="6">
        <v>106</v>
      </c>
      <c r="F11" s="10"/>
      <c r="G11" s="11"/>
      <c r="H11" s="12">
        <v>205.8</v>
      </c>
      <c r="I11" s="12"/>
      <c r="J11" s="12">
        <v>115.25</v>
      </c>
      <c r="K11" s="12">
        <v>589.98</v>
      </c>
      <c r="L11" s="12"/>
      <c r="M11" s="12"/>
      <c r="N11" s="12"/>
      <c r="O11" s="12"/>
      <c r="P11" s="12"/>
      <c r="Q11" s="12">
        <f aca="true" t="shared" si="1" ref="Q11:Q21">H11+K11-J11</f>
        <v>680.53</v>
      </c>
      <c r="R11" s="12"/>
      <c r="S11" s="13">
        <v>3</v>
      </c>
    </row>
    <row r="12" spans="1:19" ht="15">
      <c r="A12" s="9">
        <v>4</v>
      </c>
      <c r="B12" s="10"/>
      <c r="C12" s="10" t="s">
        <v>14</v>
      </c>
      <c r="D12" s="10"/>
      <c r="E12" s="6">
        <v>115</v>
      </c>
      <c r="F12" s="10"/>
      <c r="G12" s="11">
        <v>13000</v>
      </c>
      <c r="H12" s="12"/>
      <c r="I12" s="12"/>
      <c r="J12" s="12"/>
      <c r="K12" s="12">
        <v>300</v>
      </c>
      <c r="L12" s="12"/>
      <c r="M12" s="12"/>
      <c r="N12" s="12"/>
      <c r="O12" s="12"/>
      <c r="P12" s="12">
        <f t="shared" si="0"/>
        <v>12700</v>
      </c>
      <c r="Q12" s="12"/>
      <c r="R12" s="12"/>
      <c r="S12" s="13">
        <v>4</v>
      </c>
    </row>
    <row r="13" spans="1:19" ht="15">
      <c r="A13" s="9">
        <v>9</v>
      </c>
      <c r="B13" s="10"/>
      <c r="C13" s="10" t="s">
        <v>15</v>
      </c>
      <c r="D13" s="10"/>
      <c r="E13" s="6">
        <v>140</v>
      </c>
      <c r="F13" s="10"/>
      <c r="G13" s="11">
        <v>150000</v>
      </c>
      <c r="H13" s="12"/>
      <c r="I13" s="12"/>
      <c r="J13" s="12"/>
      <c r="K13" s="12"/>
      <c r="L13" s="12"/>
      <c r="M13" s="12"/>
      <c r="N13" s="12"/>
      <c r="O13" s="12"/>
      <c r="P13" s="12">
        <f t="shared" si="0"/>
        <v>150000</v>
      </c>
      <c r="Q13" s="12"/>
      <c r="R13" s="12"/>
      <c r="S13" s="13">
        <v>9</v>
      </c>
    </row>
    <row r="14" spans="1:19" ht="15">
      <c r="A14" s="9">
        <v>10</v>
      </c>
      <c r="B14" s="10"/>
      <c r="C14" s="10" t="s">
        <v>16</v>
      </c>
      <c r="D14" s="10"/>
      <c r="E14" s="6">
        <v>141</v>
      </c>
      <c r="F14" s="10"/>
      <c r="G14" s="12"/>
      <c r="H14" s="11">
        <v>40000</v>
      </c>
      <c r="I14" s="12"/>
      <c r="J14" s="12"/>
      <c r="K14" s="12">
        <v>2623.04</v>
      </c>
      <c r="L14" s="12"/>
      <c r="M14" s="12"/>
      <c r="N14" s="12"/>
      <c r="O14" s="12"/>
      <c r="P14" s="12"/>
      <c r="Q14" s="12">
        <f t="shared" si="1"/>
        <v>42623.04</v>
      </c>
      <c r="R14" s="12"/>
      <c r="S14" s="13">
        <v>10</v>
      </c>
    </row>
    <row r="15" spans="1:19" ht="15">
      <c r="A15" s="9">
        <v>13</v>
      </c>
      <c r="B15" s="10"/>
      <c r="C15" s="10" t="s">
        <v>17</v>
      </c>
      <c r="D15" s="10"/>
      <c r="E15" s="6">
        <v>201</v>
      </c>
      <c r="F15" s="10"/>
      <c r="G15" s="12"/>
      <c r="H15" s="11">
        <v>11500</v>
      </c>
      <c r="I15" s="12"/>
      <c r="J15" s="12"/>
      <c r="K15" s="12">
        <v>0</v>
      </c>
      <c r="L15" s="12"/>
      <c r="M15" s="12"/>
      <c r="N15" s="12"/>
      <c r="O15" s="12"/>
      <c r="P15" s="12">
        <f t="shared" si="0"/>
        <v>0</v>
      </c>
      <c r="Q15" s="12">
        <f t="shared" si="1"/>
        <v>11500</v>
      </c>
      <c r="R15" s="12"/>
      <c r="S15" s="13">
        <v>13</v>
      </c>
    </row>
    <row r="16" spans="1:19" ht="15">
      <c r="A16" s="9">
        <v>14</v>
      </c>
      <c r="B16" s="10"/>
      <c r="C16" s="10" t="s">
        <v>18</v>
      </c>
      <c r="D16" s="10"/>
      <c r="E16" s="6">
        <v>205</v>
      </c>
      <c r="F16" s="10"/>
      <c r="G16" s="12"/>
      <c r="H16" s="11">
        <v>10210.2</v>
      </c>
      <c r="I16" s="12"/>
      <c r="J16" s="12"/>
      <c r="K16" s="12"/>
      <c r="L16" s="12"/>
      <c r="M16" s="12"/>
      <c r="N16" s="12"/>
      <c r="O16" s="12"/>
      <c r="P16" s="12">
        <f t="shared" si="0"/>
        <v>0</v>
      </c>
      <c r="Q16" s="12">
        <f t="shared" si="1"/>
        <v>10210.2</v>
      </c>
      <c r="R16" s="12"/>
      <c r="S16" s="13">
        <v>14</v>
      </c>
    </row>
    <row r="17" spans="1:19" ht="15">
      <c r="A17" s="9">
        <v>15</v>
      </c>
      <c r="B17" s="10"/>
      <c r="C17" s="10" t="s">
        <v>19</v>
      </c>
      <c r="D17" s="10"/>
      <c r="E17" s="6">
        <v>206</v>
      </c>
      <c r="F17" s="10"/>
      <c r="G17" s="11">
        <v>9460.5</v>
      </c>
      <c r="H17" s="12"/>
      <c r="I17" s="12"/>
      <c r="J17" s="12">
        <v>28.8</v>
      </c>
      <c r="K17" s="12"/>
      <c r="L17" s="12"/>
      <c r="M17" s="12"/>
      <c r="N17" s="12"/>
      <c r="O17" s="12"/>
      <c r="P17" s="12">
        <f t="shared" si="0"/>
        <v>9489.3</v>
      </c>
      <c r="Q17" s="12"/>
      <c r="R17" s="12"/>
      <c r="S17" s="13">
        <v>15</v>
      </c>
    </row>
    <row r="18" spans="1:19" ht="15">
      <c r="A18" s="9">
        <v>16</v>
      </c>
      <c r="B18" s="10"/>
      <c r="C18" s="10" t="s">
        <v>20</v>
      </c>
      <c r="D18" s="10"/>
      <c r="E18" s="6">
        <v>207</v>
      </c>
      <c r="F18" s="10"/>
      <c r="G18" s="12"/>
      <c r="H18" s="11">
        <v>11375.8</v>
      </c>
      <c r="I18" s="12"/>
      <c r="J18" s="12"/>
      <c r="K18" s="12"/>
      <c r="L18" s="12"/>
      <c r="M18" s="12"/>
      <c r="N18" s="12"/>
      <c r="O18" s="12"/>
      <c r="P18" s="12">
        <f t="shared" si="0"/>
        <v>0</v>
      </c>
      <c r="Q18" s="12">
        <f t="shared" si="1"/>
        <v>11375.8</v>
      </c>
      <c r="R18" s="12"/>
      <c r="S18" s="13">
        <v>16</v>
      </c>
    </row>
    <row r="19" spans="1:19" ht="15">
      <c r="A19" s="9">
        <v>17</v>
      </c>
      <c r="B19" s="10"/>
      <c r="C19" s="10" t="s">
        <v>21</v>
      </c>
      <c r="D19" s="10"/>
      <c r="E19" s="6">
        <v>210</v>
      </c>
      <c r="F19" s="10"/>
      <c r="G19" s="12"/>
      <c r="H19" s="11">
        <v>32200</v>
      </c>
      <c r="I19" s="12"/>
      <c r="J19" s="12"/>
      <c r="K19" s="12"/>
      <c r="L19" s="12"/>
      <c r="M19" s="12"/>
      <c r="N19" s="12"/>
      <c r="O19" s="12"/>
      <c r="P19" s="12">
        <f t="shared" si="0"/>
        <v>0</v>
      </c>
      <c r="Q19" s="12">
        <f t="shared" si="1"/>
        <v>32200</v>
      </c>
      <c r="R19" s="12"/>
      <c r="S19" s="13">
        <v>17</v>
      </c>
    </row>
    <row r="20" spans="1:19" ht="15">
      <c r="A20" s="9">
        <v>18</v>
      </c>
      <c r="B20" s="10"/>
      <c r="C20" s="10" t="s">
        <v>22</v>
      </c>
      <c r="D20" s="10"/>
      <c r="E20" s="6">
        <v>215</v>
      </c>
      <c r="F20" s="10"/>
      <c r="G20" s="12"/>
      <c r="H20" s="11">
        <v>50000</v>
      </c>
      <c r="I20" s="12"/>
      <c r="J20" s="12"/>
      <c r="K20" s="12"/>
      <c r="L20" s="12"/>
      <c r="M20" s="12"/>
      <c r="N20" s="12"/>
      <c r="O20" s="12"/>
      <c r="P20" s="12">
        <f t="shared" si="0"/>
        <v>0</v>
      </c>
      <c r="Q20" s="12">
        <f t="shared" si="1"/>
        <v>50000</v>
      </c>
      <c r="R20" s="12"/>
      <c r="S20" s="13">
        <v>18</v>
      </c>
    </row>
    <row r="21" spans="1:19" ht="15">
      <c r="A21" s="9">
        <v>19</v>
      </c>
      <c r="B21" s="10"/>
      <c r="C21" s="10" t="s">
        <v>23</v>
      </c>
      <c r="D21" s="10"/>
      <c r="E21" s="6">
        <v>301</v>
      </c>
      <c r="F21" s="10"/>
      <c r="G21" s="12"/>
      <c r="H21" s="11">
        <v>13705.3</v>
      </c>
      <c r="I21" s="12"/>
      <c r="J21" s="12"/>
      <c r="K21" s="12"/>
      <c r="L21" s="12"/>
      <c r="M21" s="12"/>
      <c r="N21" s="12"/>
      <c r="O21" s="12"/>
      <c r="P21" s="12">
        <f t="shared" si="0"/>
        <v>0</v>
      </c>
      <c r="Q21" s="12">
        <f t="shared" si="1"/>
        <v>13705.3</v>
      </c>
      <c r="R21" s="12"/>
      <c r="S21" s="13">
        <v>19</v>
      </c>
    </row>
    <row r="22" spans="1:19" ht="15">
      <c r="A22" s="9">
        <v>20</v>
      </c>
      <c r="B22" s="10"/>
      <c r="C22" s="10" t="s">
        <v>24</v>
      </c>
      <c r="D22" s="10"/>
      <c r="E22" s="6">
        <v>305</v>
      </c>
      <c r="F22" s="10"/>
      <c r="G22" s="11">
        <v>20000</v>
      </c>
      <c r="H22" s="12"/>
      <c r="I22" s="12"/>
      <c r="J22" s="12"/>
      <c r="K22" s="12"/>
      <c r="L22" s="12"/>
      <c r="M22" s="12"/>
      <c r="N22" s="12"/>
      <c r="O22" s="12"/>
      <c r="P22" s="12">
        <f t="shared" si="0"/>
        <v>20000</v>
      </c>
      <c r="Q22" s="12"/>
      <c r="R22" s="12"/>
      <c r="S22" s="13">
        <v>20</v>
      </c>
    </row>
    <row r="23" spans="1:19" ht="15">
      <c r="A23" s="9">
        <v>21</v>
      </c>
      <c r="B23" s="10"/>
      <c r="C23" s="10" t="s">
        <v>25</v>
      </c>
      <c r="D23" s="10"/>
      <c r="E23" s="6">
        <v>401</v>
      </c>
      <c r="F23" s="10"/>
      <c r="G23" s="14"/>
      <c r="H23" s="11">
        <v>80000</v>
      </c>
      <c r="I23" s="12"/>
      <c r="J23" s="12"/>
      <c r="K23" s="12"/>
      <c r="L23" s="12"/>
      <c r="M23" s="12"/>
      <c r="N23" s="12">
        <f>H23+K23-J23</f>
        <v>80000</v>
      </c>
      <c r="O23" s="12"/>
      <c r="P23" s="12"/>
      <c r="Q23" s="12"/>
      <c r="R23" s="12"/>
      <c r="S23" s="13">
        <v>21</v>
      </c>
    </row>
    <row r="24" spans="1:19" ht="15">
      <c r="A24" s="9">
        <v>22</v>
      </c>
      <c r="B24" s="10"/>
      <c r="C24" s="10" t="s">
        <v>26</v>
      </c>
      <c r="D24" s="10"/>
      <c r="E24" s="6">
        <v>403</v>
      </c>
      <c r="F24" s="10"/>
      <c r="G24" s="11">
        <v>671</v>
      </c>
      <c r="H24" s="12"/>
      <c r="I24" s="12"/>
      <c r="J24" s="12"/>
      <c r="K24" s="12"/>
      <c r="L24" s="12"/>
      <c r="M24" s="12">
        <f>G24+J24-K24</f>
        <v>671</v>
      </c>
      <c r="N24" s="12">
        <f aca="true" t="shared" si="2" ref="N24:N36">H24+K24-J24</f>
        <v>0</v>
      </c>
      <c r="O24" s="12"/>
      <c r="P24" s="12"/>
      <c r="Q24" s="12"/>
      <c r="R24" s="12"/>
      <c r="S24" s="13">
        <v>22</v>
      </c>
    </row>
    <row r="25" spans="1:19" ht="15">
      <c r="A25" s="9">
        <v>23</v>
      </c>
      <c r="B25" s="10"/>
      <c r="C25" s="10" t="s">
        <v>27</v>
      </c>
      <c r="D25" s="10"/>
      <c r="E25" s="6">
        <v>601</v>
      </c>
      <c r="F25" s="10"/>
      <c r="G25" s="11">
        <v>3088.8</v>
      </c>
      <c r="H25" s="12"/>
      <c r="I25" s="12"/>
      <c r="J25" s="12">
        <v>518.4</v>
      </c>
      <c r="K25" s="12">
        <v>0</v>
      </c>
      <c r="L25" s="12"/>
      <c r="M25" s="12">
        <f aca="true" t="shared" si="3" ref="M25:M38">G25+J25-K25</f>
        <v>3607.2000000000003</v>
      </c>
      <c r="N25" s="12"/>
      <c r="O25" s="12"/>
      <c r="P25" s="12"/>
      <c r="Q25" s="12"/>
      <c r="R25" s="12"/>
      <c r="S25" s="13">
        <v>23</v>
      </c>
    </row>
    <row r="26" spans="1:19" ht="15">
      <c r="A26" s="9">
        <v>24</v>
      </c>
      <c r="B26" s="10"/>
      <c r="C26" s="10" t="s">
        <v>28</v>
      </c>
      <c r="D26" s="10"/>
      <c r="E26" s="6">
        <v>602</v>
      </c>
      <c r="F26" s="10"/>
      <c r="G26" s="11">
        <v>1166.4</v>
      </c>
      <c r="H26" s="12"/>
      <c r="I26" s="12"/>
      <c r="J26" s="12">
        <v>0</v>
      </c>
      <c r="K26" s="12">
        <v>0</v>
      </c>
      <c r="L26" s="12"/>
      <c r="M26" s="12">
        <f t="shared" si="3"/>
        <v>1166.4</v>
      </c>
      <c r="N26" s="12"/>
      <c r="O26" s="12"/>
      <c r="P26" s="12"/>
      <c r="Q26" s="12"/>
      <c r="R26" s="12"/>
      <c r="S26" s="13">
        <v>24</v>
      </c>
    </row>
    <row r="27" spans="1:19" ht="15">
      <c r="A27" s="9">
        <v>25</v>
      </c>
      <c r="B27" s="10"/>
      <c r="C27" s="10" t="s">
        <v>29</v>
      </c>
      <c r="D27" s="10"/>
      <c r="E27" s="6">
        <v>603</v>
      </c>
      <c r="F27" s="10"/>
      <c r="G27" s="11"/>
      <c r="H27" s="12"/>
      <c r="I27" s="12"/>
      <c r="J27" s="12">
        <v>589.98</v>
      </c>
      <c r="K27" s="12"/>
      <c r="L27" s="12"/>
      <c r="M27" s="12">
        <f t="shared" si="3"/>
        <v>589.98</v>
      </c>
      <c r="N27" s="12"/>
      <c r="O27" s="12"/>
      <c r="P27" s="12"/>
      <c r="Q27" s="12"/>
      <c r="R27" s="12"/>
      <c r="S27" s="13">
        <v>25</v>
      </c>
    </row>
    <row r="28" spans="1:19" ht="15">
      <c r="A28" s="9">
        <v>26</v>
      </c>
      <c r="B28" s="10"/>
      <c r="C28" s="10" t="s">
        <v>30</v>
      </c>
      <c r="D28" s="10"/>
      <c r="E28" s="6">
        <v>605</v>
      </c>
      <c r="F28" s="10"/>
      <c r="G28" s="11">
        <v>650</v>
      </c>
      <c r="H28" s="12"/>
      <c r="I28" s="12"/>
      <c r="J28" s="12">
        <v>0</v>
      </c>
      <c r="K28" s="12">
        <v>0</v>
      </c>
      <c r="L28" s="12"/>
      <c r="M28" s="12">
        <f t="shared" si="3"/>
        <v>650</v>
      </c>
      <c r="N28" s="12"/>
      <c r="O28" s="12"/>
      <c r="P28" s="12"/>
      <c r="Q28" s="12"/>
      <c r="R28" s="12"/>
      <c r="S28" s="13">
        <v>26</v>
      </c>
    </row>
    <row r="29" spans="1:19" ht="15">
      <c r="A29" s="9">
        <v>28</v>
      </c>
      <c r="B29" s="10"/>
      <c r="C29" s="10" t="s">
        <v>31</v>
      </c>
      <c r="D29" s="10"/>
      <c r="E29" s="6">
        <v>611</v>
      </c>
      <c r="F29" s="10"/>
      <c r="G29" s="11">
        <v>159.21</v>
      </c>
      <c r="H29" s="12"/>
      <c r="I29" s="12"/>
      <c r="J29" s="12">
        <v>2623.04</v>
      </c>
      <c r="K29" s="12"/>
      <c r="L29" s="12"/>
      <c r="M29" s="12">
        <f t="shared" si="3"/>
        <v>2782.25</v>
      </c>
      <c r="N29" s="12"/>
      <c r="O29" s="12"/>
      <c r="P29" s="12"/>
      <c r="Q29" s="12"/>
      <c r="R29" s="12"/>
      <c r="S29" s="13">
        <v>28</v>
      </c>
    </row>
    <row r="30" spans="1:19" ht="15">
      <c r="A30" s="9">
        <v>30</v>
      </c>
      <c r="B30" s="10"/>
      <c r="C30" s="10" t="s">
        <v>32</v>
      </c>
      <c r="D30" s="10"/>
      <c r="E30" s="6">
        <v>625</v>
      </c>
      <c r="F30" s="10"/>
      <c r="G30" s="11">
        <v>1455.73</v>
      </c>
      <c r="H30" s="12"/>
      <c r="I30" s="12"/>
      <c r="J30" s="12"/>
      <c r="K30" s="12"/>
      <c r="L30" s="12"/>
      <c r="M30" s="12">
        <f t="shared" si="3"/>
        <v>1455.73</v>
      </c>
      <c r="N30" s="12">
        <f t="shared" si="2"/>
        <v>0</v>
      </c>
      <c r="O30" s="12"/>
      <c r="P30" s="12"/>
      <c r="Q30" s="12"/>
      <c r="R30" s="12"/>
      <c r="S30" s="13">
        <v>30</v>
      </c>
    </row>
    <row r="31" spans="1:19" ht="15">
      <c r="A31" s="9">
        <v>31</v>
      </c>
      <c r="B31" s="10"/>
      <c r="C31" s="10" t="s">
        <v>33</v>
      </c>
      <c r="D31" s="10"/>
      <c r="E31" s="6">
        <v>630</v>
      </c>
      <c r="F31" s="10"/>
      <c r="G31" s="11">
        <v>421.2</v>
      </c>
      <c r="H31" s="12"/>
      <c r="I31" s="12"/>
      <c r="J31" s="12">
        <v>0</v>
      </c>
      <c r="K31" s="12">
        <v>0</v>
      </c>
      <c r="L31" s="12"/>
      <c r="M31" s="12">
        <f t="shared" si="3"/>
        <v>421.2</v>
      </c>
      <c r="N31" s="12">
        <f t="shared" si="2"/>
        <v>0</v>
      </c>
      <c r="O31" s="12"/>
      <c r="P31" s="12"/>
      <c r="Q31" s="12"/>
      <c r="R31" s="12"/>
      <c r="S31" s="13">
        <v>31</v>
      </c>
    </row>
    <row r="32" spans="1:19" ht="15">
      <c r="A32" s="9">
        <v>32</v>
      </c>
      <c r="B32" s="10"/>
      <c r="C32" s="10" t="s">
        <v>34</v>
      </c>
      <c r="D32" s="10"/>
      <c r="E32" s="6">
        <v>635</v>
      </c>
      <c r="F32" s="10"/>
      <c r="G32" s="11">
        <v>1155.6</v>
      </c>
      <c r="H32" s="12"/>
      <c r="I32" s="12"/>
      <c r="J32" s="12">
        <v>0</v>
      </c>
      <c r="K32" s="12">
        <v>0</v>
      </c>
      <c r="L32" s="12"/>
      <c r="M32" s="12">
        <f t="shared" si="3"/>
        <v>1155.6</v>
      </c>
      <c r="N32" s="12">
        <f t="shared" si="2"/>
        <v>0</v>
      </c>
      <c r="O32" s="12"/>
      <c r="P32" s="12"/>
      <c r="Q32" s="12"/>
      <c r="R32" s="12"/>
      <c r="S32" s="13">
        <v>32</v>
      </c>
    </row>
    <row r="33" spans="1:19" ht="15">
      <c r="A33" s="9">
        <v>33</v>
      </c>
      <c r="B33" s="10"/>
      <c r="C33" s="10" t="s">
        <v>35</v>
      </c>
      <c r="D33" s="10"/>
      <c r="E33" s="6">
        <v>640</v>
      </c>
      <c r="F33" s="10"/>
      <c r="G33" s="11"/>
      <c r="H33" s="12">
        <v>50</v>
      </c>
      <c r="I33" s="12"/>
      <c r="J33" s="12"/>
      <c r="K33" s="12"/>
      <c r="L33" s="12"/>
      <c r="M33" s="12"/>
      <c r="N33" s="12">
        <f t="shared" si="2"/>
        <v>50</v>
      </c>
      <c r="O33" s="12"/>
      <c r="P33" s="12"/>
      <c r="Q33" s="12"/>
      <c r="R33" s="12"/>
      <c r="S33" s="13">
        <v>33</v>
      </c>
    </row>
    <row r="34" spans="1:19" ht="15">
      <c r="A34" s="9">
        <v>34</v>
      </c>
      <c r="B34" s="10"/>
      <c r="C34" s="10" t="s">
        <v>36</v>
      </c>
      <c r="D34" s="10"/>
      <c r="E34" s="6">
        <v>650</v>
      </c>
      <c r="F34" s="10"/>
      <c r="G34" s="11">
        <v>0</v>
      </c>
      <c r="H34" s="12"/>
      <c r="I34" s="12"/>
      <c r="J34" s="12">
        <v>0</v>
      </c>
      <c r="K34" s="12">
        <v>0</v>
      </c>
      <c r="L34" s="12"/>
      <c r="M34" s="12"/>
      <c r="N34" s="12">
        <f t="shared" si="2"/>
        <v>0</v>
      </c>
      <c r="O34" s="12"/>
      <c r="P34" s="12"/>
      <c r="Q34" s="12"/>
      <c r="R34" s="12"/>
      <c r="S34" s="13">
        <v>34</v>
      </c>
    </row>
    <row r="35" spans="1:19" ht="15">
      <c r="A35" s="9">
        <v>35</v>
      </c>
      <c r="B35" s="10"/>
      <c r="C35" s="10" t="s">
        <v>37</v>
      </c>
      <c r="D35" s="10"/>
      <c r="E35" s="6">
        <v>655</v>
      </c>
      <c r="F35" s="10"/>
      <c r="G35" s="11">
        <v>825</v>
      </c>
      <c r="H35" s="12"/>
      <c r="I35" s="12"/>
      <c r="J35" s="12">
        <v>0</v>
      </c>
      <c r="K35" s="12">
        <v>0</v>
      </c>
      <c r="L35" s="12"/>
      <c r="M35" s="12">
        <f t="shared" si="3"/>
        <v>825</v>
      </c>
      <c r="N35" s="12">
        <f t="shared" si="2"/>
        <v>0</v>
      </c>
      <c r="O35" s="12"/>
      <c r="P35" s="12"/>
      <c r="Q35" s="12"/>
      <c r="R35" s="12"/>
      <c r="S35" s="13">
        <v>35</v>
      </c>
    </row>
    <row r="36" spans="1:19" ht="15.75" thickBot="1">
      <c r="A36" s="9">
        <v>36</v>
      </c>
      <c r="B36" s="10"/>
      <c r="C36" s="10" t="s">
        <v>38</v>
      </c>
      <c r="D36" s="10"/>
      <c r="E36" s="6">
        <v>665</v>
      </c>
      <c r="F36" s="10"/>
      <c r="G36" s="15">
        <v>1900</v>
      </c>
      <c r="H36" s="16"/>
      <c r="I36" s="12"/>
      <c r="J36" s="12">
        <v>0</v>
      </c>
      <c r="K36" s="12">
        <v>0</v>
      </c>
      <c r="L36" s="12"/>
      <c r="M36" s="12">
        <f t="shared" si="3"/>
        <v>1900</v>
      </c>
      <c r="N36" s="12">
        <f t="shared" si="2"/>
        <v>0</v>
      </c>
      <c r="O36" s="12"/>
      <c r="P36" s="12"/>
      <c r="Q36" s="12"/>
      <c r="R36" s="12"/>
      <c r="S36" s="13">
        <v>36</v>
      </c>
    </row>
    <row r="37" spans="1:19" ht="15.75" thickBot="1">
      <c r="A37" s="9">
        <v>37</v>
      </c>
      <c r="B37" s="10"/>
      <c r="C37" s="10"/>
      <c r="D37" s="10"/>
      <c r="E37" s="6"/>
      <c r="F37" s="10"/>
      <c r="G37" s="17">
        <f>SUM(G9:G36)</f>
        <v>249247.1</v>
      </c>
      <c r="H37" s="17">
        <f>SUM(H9:H36)</f>
        <v>249247.09999999998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>
        <v>37</v>
      </c>
    </row>
    <row r="38" spans="1:19" ht="15.75" thickTop="1">
      <c r="A38" s="9">
        <v>38</v>
      </c>
      <c r="B38" s="10"/>
      <c r="C38" s="10" t="s">
        <v>39</v>
      </c>
      <c r="D38" s="10"/>
      <c r="E38" s="6">
        <v>620</v>
      </c>
      <c r="F38" s="10"/>
      <c r="G38" s="18"/>
      <c r="H38" s="18"/>
      <c r="I38" s="12"/>
      <c r="J38" s="11">
        <v>787.8</v>
      </c>
      <c r="K38" s="12"/>
      <c r="L38" s="12"/>
      <c r="M38" s="12">
        <f t="shared" si="3"/>
        <v>787.8</v>
      </c>
      <c r="N38" s="12"/>
      <c r="O38" s="12"/>
      <c r="P38" s="12"/>
      <c r="Q38" s="12"/>
      <c r="R38" s="12"/>
      <c r="S38" s="13">
        <v>38</v>
      </c>
    </row>
    <row r="39" spans="1:19" ht="15.75" thickBot="1">
      <c r="A39" s="9">
        <v>39</v>
      </c>
      <c r="B39" s="10"/>
      <c r="C39" s="10" t="s">
        <v>40</v>
      </c>
      <c r="D39" s="10"/>
      <c r="E39" s="6">
        <v>660</v>
      </c>
      <c r="F39" s="10"/>
      <c r="G39" s="12"/>
      <c r="H39" s="12"/>
      <c r="I39" s="12"/>
      <c r="J39" s="11">
        <v>300</v>
      </c>
      <c r="K39" s="11"/>
      <c r="L39" s="12"/>
      <c r="M39" s="12">
        <v>300</v>
      </c>
      <c r="N39" s="12"/>
      <c r="O39" s="12"/>
      <c r="P39" s="12"/>
      <c r="Q39" s="12"/>
      <c r="R39" s="12"/>
      <c r="S39" s="13">
        <v>39</v>
      </c>
    </row>
    <row r="40" spans="1:19" ht="15.75" thickBot="1">
      <c r="A40" s="9">
        <v>42</v>
      </c>
      <c r="B40" s="10"/>
      <c r="C40" s="10"/>
      <c r="D40" s="10"/>
      <c r="E40" s="6"/>
      <c r="F40" s="10"/>
      <c r="G40" s="11"/>
      <c r="H40" s="12"/>
      <c r="I40" s="12"/>
      <c r="J40" s="17">
        <f>SUM(J9:J39)</f>
        <v>4963.27</v>
      </c>
      <c r="K40" s="17">
        <f>SUM(K9:K39)</f>
        <v>4963.27</v>
      </c>
      <c r="L40" s="17">
        <f aca="true" t="shared" si="4" ref="L40:Q40">SUM(L9:L39)</f>
        <v>0</v>
      </c>
      <c r="M40" s="17">
        <f t="shared" si="4"/>
        <v>16312.16</v>
      </c>
      <c r="N40" s="17">
        <f t="shared" si="4"/>
        <v>80050</v>
      </c>
      <c r="O40" s="17">
        <f t="shared" si="4"/>
        <v>0</v>
      </c>
      <c r="P40" s="17">
        <f t="shared" si="4"/>
        <v>236032.71</v>
      </c>
      <c r="Q40" s="17">
        <f t="shared" si="4"/>
        <v>172294.87</v>
      </c>
      <c r="R40" s="18"/>
      <c r="S40" s="13">
        <v>42</v>
      </c>
    </row>
    <row r="41" spans="1:19" ht="16.5" thickBot="1" thickTop="1">
      <c r="A41" s="9">
        <v>43</v>
      </c>
      <c r="B41" s="10"/>
      <c r="C41" s="10"/>
      <c r="D41" s="10"/>
      <c r="E41" s="6"/>
      <c r="F41" s="10"/>
      <c r="G41" s="11"/>
      <c r="H41" s="12"/>
      <c r="I41" s="12"/>
      <c r="J41" s="18"/>
      <c r="K41" s="18"/>
      <c r="L41" s="12"/>
      <c r="M41" s="16">
        <f>N40-M40</f>
        <v>63737.84</v>
      </c>
      <c r="N41" s="16">
        <v>0</v>
      </c>
      <c r="O41" s="16"/>
      <c r="P41" s="16">
        <v>0</v>
      </c>
      <c r="Q41" s="16">
        <f>M41</f>
        <v>63737.84</v>
      </c>
      <c r="R41" s="12"/>
      <c r="S41" s="13">
        <v>43</v>
      </c>
    </row>
    <row r="42" spans="1:19" ht="15.75" thickBot="1">
      <c r="A42" s="9">
        <v>44</v>
      </c>
      <c r="B42" s="10"/>
      <c r="C42" s="10"/>
      <c r="D42" s="10"/>
      <c r="E42" s="6"/>
      <c r="F42" s="10"/>
      <c r="G42" s="11"/>
      <c r="H42" s="12"/>
      <c r="I42" s="12"/>
      <c r="J42" s="12"/>
      <c r="K42" s="12"/>
      <c r="L42" s="12"/>
      <c r="M42" s="17">
        <f>M40+M41</f>
        <v>80050</v>
      </c>
      <c r="N42" s="17">
        <f>N40+N41</f>
        <v>80050</v>
      </c>
      <c r="O42" s="17">
        <f>O40+O41</f>
        <v>0</v>
      </c>
      <c r="P42" s="17">
        <f>P40+P41</f>
        <v>236032.71</v>
      </c>
      <c r="Q42" s="17">
        <f>Q40+Q41</f>
        <v>236032.71</v>
      </c>
      <c r="R42" s="12"/>
      <c r="S42" s="13">
        <v>44</v>
      </c>
    </row>
    <row r="43" ht="15.75" thickTop="1"/>
  </sheetData>
  <sheetProtection/>
  <mergeCells count="14">
    <mergeCell ref="A1:S1"/>
    <mergeCell ref="A2:S2"/>
    <mergeCell ref="A3:S3"/>
    <mergeCell ref="A4:S4"/>
    <mergeCell ref="A5:S5"/>
    <mergeCell ref="A6:A7"/>
    <mergeCell ref="B6:B7"/>
    <mergeCell ref="C6:C7"/>
    <mergeCell ref="E6:E7"/>
    <mergeCell ref="F6:F7"/>
    <mergeCell ref="G6:H6"/>
    <mergeCell ref="J6:K6"/>
    <mergeCell ref="M6:N6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0.5625" style="0" customWidth="1"/>
    <col min="2" max="2" width="2.8515625" style="0" customWidth="1"/>
    <col min="3" max="3" width="0.5625" style="0" customWidth="1"/>
    <col min="4" max="4" width="6.00390625" style="0" customWidth="1"/>
    <col min="5" max="5" width="3.57421875" style="0" customWidth="1"/>
    <col min="6" max="6" width="45.140625" style="0" customWidth="1"/>
    <col min="7" max="7" width="4.28125" style="0" customWidth="1"/>
    <col min="8" max="8" width="0.5625" style="0" customWidth="1"/>
    <col min="9" max="10" width="10.140625" style="0" customWidth="1"/>
    <col min="11" max="11" width="0.42578125" style="0" customWidth="1"/>
    <col min="12" max="12" width="2.8515625" style="0" customWidth="1"/>
    <col min="13" max="13" width="0.5625" style="0" customWidth="1"/>
  </cols>
  <sheetData>
    <row r="1" spans="1:13" ht="15">
      <c r="A1" s="59"/>
      <c r="B1" s="60"/>
      <c r="C1" s="61"/>
      <c r="D1" s="61"/>
      <c r="E1" s="61"/>
      <c r="F1" s="46" t="s">
        <v>41</v>
      </c>
      <c r="G1" s="46"/>
      <c r="H1" s="46"/>
      <c r="I1" s="46"/>
      <c r="J1" s="62" t="s">
        <v>42</v>
      </c>
      <c r="K1" s="62"/>
      <c r="L1" s="62"/>
      <c r="M1" s="28"/>
    </row>
    <row r="2" spans="1:13" ht="3" customHeight="1">
      <c r="A2" s="59"/>
      <c r="B2" s="45"/>
      <c r="C2" s="46"/>
      <c r="D2" s="46"/>
      <c r="E2" s="46"/>
      <c r="F2" s="46"/>
      <c r="G2" s="46"/>
      <c r="H2" s="46"/>
      <c r="I2" s="46"/>
      <c r="J2" s="46"/>
      <c r="K2" s="46"/>
      <c r="L2" s="47"/>
      <c r="M2" s="44"/>
    </row>
    <row r="3" spans="1:13" ht="15">
      <c r="A3" s="59"/>
      <c r="B3" s="48"/>
      <c r="C3" s="49"/>
      <c r="D3" s="51" t="s">
        <v>43</v>
      </c>
      <c r="E3" s="52"/>
      <c r="F3" s="53" t="s">
        <v>44</v>
      </c>
      <c r="G3" s="55" t="s">
        <v>45</v>
      </c>
      <c r="H3" s="55"/>
      <c r="I3" s="57" t="s">
        <v>46</v>
      </c>
      <c r="J3" s="57" t="s">
        <v>47</v>
      </c>
      <c r="K3" s="63"/>
      <c r="L3" s="59"/>
      <c r="M3" s="44"/>
    </row>
    <row r="4" spans="1:13" ht="15">
      <c r="A4" s="59"/>
      <c r="B4" s="48"/>
      <c r="C4" s="50"/>
      <c r="D4" s="65">
        <f>'[1]Data Tables'!K39</f>
        <v>2006</v>
      </c>
      <c r="E4" s="66"/>
      <c r="F4" s="54"/>
      <c r="G4" s="56"/>
      <c r="H4" s="56"/>
      <c r="I4" s="58"/>
      <c r="J4" s="58"/>
      <c r="K4" s="64"/>
      <c r="L4" s="59"/>
      <c r="M4" s="44"/>
    </row>
    <row r="5" spans="1:13" ht="3" customHeight="1">
      <c r="A5" s="59"/>
      <c r="B5" s="19"/>
      <c r="C5" s="20"/>
      <c r="D5" s="21"/>
      <c r="E5" s="21"/>
      <c r="F5" s="20"/>
      <c r="G5" s="4"/>
      <c r="H5" s="20"/>
      <c r="I5" s="22"/>
      <c r="J5" s="22"/>
      <c r="K5" s="20"/>
      <c r="L5" s="20"/>
      <c r="M5" s="44"/>
    </row>
    <row r="6" spans="1:13" ht="15">
      <c r="A6" s="59"/>
      <c r="B6" s="9">
        <v>1</v>
      </c>
      <c r="C6" s="20"/>
      <c r="D6" s="20"/>
      <c r="E6" s="20"/>
      <c r="F6" s="23"/>
      <c r="G6" s="4"/>
      <c r="H6" s="20"/>
      <c r="I6" s="22"/>
      <c r="J6" s="22"/>
      <c r="K6" s="20"/>
      <c r="L6" s="9">
        <f aca="true" t="shared" si="0" ref="L6:L35">B6</f>
        <v>1</v>
      </c>
      <c r="M6" s="44"/>
    </row>
    <row r="7" spans="1:13" ht="15">
      <c r="A7" s="59"/>
      <c r="B7" s="9">
        <f aca="true" t="shared" si="1" ref="B7:B36">1+B6</f>
        <v>2</v>
      </c>
      <c r="C7" s="20"/>
      <c r="D7" s="20"/>
      <c r="E7" s="20"/>
      <c r="F7" s="20"/>
      <c r="G7" s="4"/>
      <c r="H7" s="20"/>
      <c r="I7" s="22"/>
      <c r="J7" s="22"/>
      <c r="K7" s="20"/>
      <c r="L7" s="9">
        <f t="shared" si="0"/>
        <v>2</v>
      </c>
      <c r="M7" s="44"/>
    </row>
    <row r="8" spans="1:13" ht="15">
      <c r="A8" s="59"/>
      <c r="B8" s="9">
        <f t="shared" si="1"/>
        <v>3</v>
      </c>
      <c r="C8" s="20"/>
      <c r="D8" s="20"/>
      <c r="E8" s="20"/>
      <c r="F8" s="20"/>
      <c r="G8" s="4"/>
      <c r="H8" s="20"/>
      <c r="I8" s="22"/>
      <c r="J8" s="22"/>
      <c r="K8" s="20"/>
      <c r="L8" s="9">
        <f t="shared" si="0"/>
        <v>3</v>
      </c>
      <c r="M8" s="44"/>
    </row>
    <row r="9" spans="1:13" ht="15">
      <c r="A9" s="59"/>
      <c r="B9" s="9">
        <f t="shared" si="1"/>
        <v>4</v>
      </c>
      <c r="C9" s="20"/>
      <c r="D9" s="20"/>
      <c r="E9" s="20"/>
      <c r="F9" s="20"/>
      <c r="G9" s="4"/>
      <c r="H9" s="20"/>
      <c r="I9" s="22"/>
      <c r="J9" s="22"/>
      <c r="K9" s="20"/>
      <c r="L9" s="9">
        <f t="shared" si="0"/>
        <v>4</v>
      </c>
      <c r="M9" s="44"/>
    </row>
    <row r="10" spans="1:13" ht="15">
      <c r="A10" s="59"/>
      <c r="B10" s="9">
        <f t="shared" si="1"/>
        <v>5</v>
      </c>
      <c r="C10" s="20"/>
      <c r="D10" s="20"/>
      <c r="E10" s="20"/>
      <c r="F10" s="24"/>
      <c r="G10" s="4"/>
      <c r="H10" s="20"/>
      <c r="I10" s="22"/>
      <c r="J10" s="22"/>
      <c r="K10" s="20"/>
      <c r="L10" s="9">
        <f t="shared" si="0"/>
        <v>5</v>
      </c>
      <c r="M10" s="44"/>
    </row>
    <row r="11" spans="1:13" ht="15">
      <c r="A11" s="59"/>
      <c r="B11" s="9">
        <f t="shared" si="1"/>
        <v>6</v>
      </c>
      <c r="C11" s="20"/>
      <c r="D11" s="20"/>
      <c r="E11" s="20"/>
      <c r="F11" s="20"/>
      <c r="G11" s="4"/>
      <c r="H11" s="20"/>
      <c r="I11" s="22"/>
      <c r="J11" s="22"/>
      <c r="K11" s="20"/>
      <c r="L11" s="9">
        <f t="shared" si="0"/>
        <v>6</v>
      </c>
      <c r="M11" s="44"/>
    </row>
    <row r="12" spans="1:13" ht="15">
      <c r="A12" s="59"/>
      <c r="B12" s="9">
        <f t="shared" si="1"/>
        <v>7</v>
      </c>
      <c r="C12" s="20"/>
      <c r="D12" s="20"/>
      <c r="E12" s="20"/>
      <c r="F12" s="20"/>
      <c r="G12" s="4"/>
      <c r="H12" s="20"/>
      <c r="I12" s="22"/>
      <c r="J12" s="22"/>
      <c r="K12" s="20"/>
      <c r="L12" s="9">
        <f t="shared" si="0"/>
        <v>7</v>
      </c>
      <c r="M12" s="44"/>
    </row>
    <row r="13" spans="1:13" ht="15">
      <c r="A13" s="59"/>
      <c r="B13" s="9">
        <f t="shared" si="1"/>
        <v>8</v>
      </c>
      <c r="C13" s="20"/>
      <c r="D13" s="20"/>
      <c r="E13" s="20"/>
      <c r="F13" s="24"/>
      <c r="G13" s="4"/>
      <c r="H13" s="20"/>
      <c r="I13" s="22"/>
      <c r="J13" s="22"/>
      <c r="K13" s="20"/>
      <c r="L13" s="9">
        <f t="shared" si="0"/>
        <v>8</v>
      </c>
      <c r="M13" s="44"/>
    </row>
    <row r="14" spans="1:13" ht="15">
      <c r="A14" s="59"/>
      <c r="B14" s="9">
        <f t="shared" si="1"/>
        <v>9</v>
      </c>
      <c r="C14" s="20"/>
      <c r="D14" s="20"/>
      <c r="E14" s="20"/>
      <c r="F14" s="24"/>
      <c r="G14" s="4"/>
      <c r="H14" s="20"/>
      <c r="I14" s="22"/>
      <c r="J14" s="22"/>
      <c r="K14" s="20"/>
      <c r="L14" s="9">
        <f t="shared" si="0"/>
        <v>9</v>
      </c>
      <c r="M14" s="44"/>
    </row>
    <row r="15" spans="1:13" ht="15">
      <c r="A15" s="59"/>
      <c r="B15" s="9">
        <f t="shared" si="1"/>
        <v>10</v>
      </c>
      <c r="C15" s="20"/>
      <c r="D15" s="20"/>
      <c r="E15" s="20"/>
      <c r="F15" s="24"/>
      <c r="G15" s="4"/>
      <c r="H15" s="20"/>
      <c r="I15" s="22"/>
      <c r="J15" s="22"/>
      <c r="K15" s="20"/>
      <c r="L15" s="9">
        <f t="shared" si="0"/>
        <v>10</v>
      </c>
      <c r="M15" s="44"/>
    </row>
    <row r="16" spans="1:13" ht="15">
      <c r="A16" s="59"/>
      <c r="B16" s="9">
        <f t="shared" si="1"/>
        <v>11</v>
      </c>
      <c r="C16" s="20"/>
      <c r="D16" s="20"/>
      <c r="E16" s="20"/>
      <c r="F16" s="24"/>
      <c r="G16" s="4"/>
      <c r="H16" s="20"/>
      <c r="I16" s="22"/>
      <c r="J16" s="22"/>
      <c r="K16" s="20"/>
      <c r="L16" s="9">
        <f t="shared" si="0"/>
        <v>11</v>
      </c>
      <c r="M16" s="44"/>
    </row>
    <row r="17" spans="1:13" ht="15">
      <c r="A17" s="59"/>
      <c r="B17" s="9">
        <f t="shared" si="1"/>
        <v>12</v>
      </c>
      <c r="C17" s="20"/>
      <c r="D17" s="20"/>
      <c r="E17" s="20"/>
      <c r="F17" s="24"/>
      <c r="G17" s="4"/>
      <c r="H17" s="20"/>
      <c r="I17" s="22"/>
      <c r="J17" s="22"/>
      <c r="K17" s="20"/>
      <c r="L17" s="9">
        <f t="shared" si="0"/>
        <v>12</v>
      </c>
      <c r="M17" s="44"/>
    </row>
    <row r="18" spans="1:13" ht="15">
      <c r="A18" s="59"/>
      <c r="B18" s="9">
        <f t="shared" si="1"/>
        <v>13</v>
      </c>
      <c r="C18" s="20"/>
      <c r="D18" s="20"/>
      <c r="E18" s="20"/>
      <c r="F18" s="24"/>
      <c r="G18" s="4"/>
      <c r="H18" s="20"/>
      <c r="I18" s="22"/>
      <c r="J18" s="22"/>
      <c r="K18" s="20"/>
      <c r="L18" s="9">
        <f t="shared" si="0"/>
        <v>13</v>
      </c>
      <c r="M18" s="44"/>
    </row>
    <row r="19" spans="1:13" ht="15">
      <c r="A19" s="59"/>
      <c r="B19" s="9">
        <f t="shared" si="1"/>
        <v>14</v>
      </c>
      <c r="C19" s="20"/>
      <c r="D19" s="20"/>
      <c r="E19" s="20"/>
      <c r="F19" s="24"/>
      <c r="G19" s="4"/>
      <c r="H19" s="20"/>
      <c r="I19" s="22"/>
      <c r="J19" s="22"/>
      <c r="K19" s="20"/>
      <c r="L19" s="9">
        <f t="shared" si="0"/>
        <v>14</v>
      </c>
      <c r="M19" s="44"/>
    </row>
    <row r="20" spans="1:13" ht="15">
      <c r="A20" s="59"/>
      <c r="B20" s="9">
        <f t="shared" si="1"/>
        <v>15</v>
      </c>
      <c r="C20" s="20"/>
      <c r="D20" s="20"/>
      <c r="E20" s="20"/>
      <c r="F20" s="24"/>
      <c r="G20" s="4"/>
      <c r="H20" s="20"/>
      <c r="I20" s="22"/>
      <c r="J20" s="22"/>
      <c r="K20" s="20"/>
      <c r="L20" s="9">
        <f t="shared" si="0"/>
        <v>15</v>
      </c>
      <c r="M20" s="44"/>
    </row>
    <row r="21" spans="1:13" ht="15">
      <c r="A21" s="59"/>
      <c r="B21" s="9">
        <f t="shared" si="1"/>
        <v>16</v>
      </c>
      <c r="C21" s="20"/>
      <c r="D21" s="20"/>
      <c r="E21" s="20"/>
      <c r="F21" s="24"/>
      <c r="G21" s="4"/>
      <c r="H21" s="20"/>
      <c r="I21" s="22"/>
      <c r="J21" s="22"/>
      <c r="K21" s="20"/>
      <c r="L21" s="9">
        <f t="shared" si="0"/>
        <v>16</v>
      </c>
      <c r="M21" s="44"/>
    </row>
    <row r="22" spans="1:13" ht="15">
      <c r="A22" s="59"/>
      <c r="B22" s="9">
        <f t="shared" si="1"/>
        <v>17</v>
      </c>
      <c r="C22" s="20"/>
      <c r="D22" s="20"/>
      <c r="E22" s="20"/>
      <c r="F22" s="24"/>
      <c r="G22" s="4"/>
      <c r="H22" s="20"/>
      <c r="I22" s="22"/>
      <c r="J22" s="22"/>
      <c r="K22" s="20"/>
      <c r="L22" s="9">
        <f t="shared" si="0"/>
        <v>17</v>
      </c>
      <c r="M22" s="44"/>
    </row>
    <row r="23" spans="1:13" ht="15">
      <c r="A23" s="59"/>
      <c r="B23" s="9">
        <f t="shared" si="1"/>
        <v>18</v>
      </c>
      <c r="C23" s="20"/>
      <c r="D23" s="20"/>
      <c r="E23" s="20"/>
      <c r="F23" s="24"/>
      <c r="G23" s="4"/>
      <c r="H23" s="20"/>
      <c r="I23" s="22"/>
      <c r="J23" s="22"/>
      <c r="K23" s="20"/>
      <c r="L23" s="9">
        <f t="shared" si="0"/>
        <v>18</v>
      </c>
      <c r="M23" s="44"/>
    </row>
    <row r="24" spans="1:13" ht="15">
      <c r="A24" s="59"/>
      <c r="B24" s="9">
        <f t="shared" si="1"/>
        <v>19</v>
      </c>
      <c r="C24" s="20"/>
      <c r="D24" s="20"/>
      <c r="E24" s="20"/>
      <c r="F24" s="24"/>
      <c r="G24" s="4"/>
      <c r="H24" s="20"/>
      <c r="I24" s="22"/>
      <c r="J24" s="22"/>
      <c r="K24" s="20"/>
      <c r="L24" s="9">
        <f t="shared" si="0"/>
        <v>19</v>
      </c>
      <c r="M24" s="44"/>
    </row>
    <row r="25" spans="1:13" ht="15">
      <c r="A25" s="59"/>
      <c r="B25" s="9">
        <f t="shared" si="1"/>
        <v>20</v>
      </c>
      <c r="C25" s="20"/>
      <c r="D25" s="20"/>
      <c r="E25" s="20"/>
      <c r="F25" s="24"/>
      <c r="G25" s="4"/>
      <c r="H25" s="20"/>
      <c r="I25" s="22"/>
      <c r="J25" s="22"/>
      <c r="K25" s="20"/>
      <c r="L25" s="9">
        <f t="shared" si="0"/>
        <v>20</v>
      </c>
      <c r="M25" s="44"/>
    </row>
    <row r="26" spans="1:13" ht="15">
      <c r="A26" s="59"/>
      <c r="B26" s="9">
        <f t="shared" si="1"/>
        <v>21</v>
      </c>
      <c r="C26" s="20"/>
      <c r="D26" s="20"/>
      <c r="E26" s="20"/>
      <c r="F26" s="20"/>
      <c r="G26" s="4"/>
      <c r="H26" s="20"/>
      <c r="I26" s="22"/>
      <c r="J26" s="22"/>
      <c r="K26" s="20"/>
      <c r="L26" s="9">
        <f t="shared" si="0"/>
        <v>21</v>
      </c>
      <c r="M26" s="44"/>
    </row>
    <row r="27" spans="1:13" ht="15">
      <c r="A27" s="59"/>
      <c r="B27" s="9">
        <f t="shared" si="1"/>
        <v>22</v>
      </c>
      <c r="C27" s="20"/>
      <c r="D27" s="20"/>
      <c r="E27" s="20"/>
      <c r="F27" s="20"/>
      <c r="G27" s="4"/>
      <c r="H27" s="20"/>
      <c r="I27" s="22"/>
      <c r="J27" s="22"/>
      <c r="K27" s="20"/>
      <c r="L27" s="9">
        <f t="shared" si="0"/>
        <v>22</v>
      </c>
      <c r="M27" s="44"/>
    </row>
    <row r="28" spans="1:13" ht="15">
      <c r="A28" s="59"/>
      <c r="B28" s="9">
        <f t="shared" si="1"/>
        <v>23</v>
      </c>
      <c r="C28" s="20"/>
      <c r="D28" s="20"/>
      <c r="E28" s="20"/>
      <c r="F28" s="24"/>
      <c r="G28" s="4"/>
      <c r="H28" s="20"/>
      <c r="I28" s="22"/>
      <c r="J28" s="22"/>
      <c r="K28" s="20"/>
      <c r="L28" s="9">
        <f t="shared" si="0"/>
        <v>23</v>
      </c>
      <c r="M28" s="44"/>
    </row>
    <row r="29" spans="1:13" ht="15">
      <c r="A29" s="59"/>
      <c r="B29" s="9">
        <f t="shared" si="1"/>
        <v>24</v>
      </c>
      <c r="C29" s="20"/>
      <c r="D29" s="20"/>
      <c r="E29" s="20"/>
      <c r="F29" s="20"/>
      <c r="G29" s="4"/>
      <c r="H29" s="20"/>
      <c r="I29" s="22"/>
      <c r="J29" s="22"/>
      <c r="K29" s="20"/>
      <c r="L29" s="9">
        <f t="shared" si="0"/>
        <v>24</v>
      </c>
      <c r="M29" s="44"/>
    </row>
    <row r="30" spans="1:13" ht="15">
      <c r="A30" s="59"/>
      <c r="B30" s="9">
        <f t="shared" si="1"/>
        <v>25</v>
      </c>
      <c r="C30" s="20"/>
      <c r="D30" s="20"/>
      <c r="E30" s="20"/>
      <c r="F30" s="20"/>
      <c r="G30" s="4"/>
      <c r="H30" s="20"/>
      <c r="I30" s="22"/>
      <c r="J30" s="22"/>
      <c r="K30" s="20"/>
      <c r="L30" s="9">
        <f t="shared" si="0"/>
        <v>25</v>
      </c>
      <c r="M30" s="44"/>
    </row>
    <row r="31" spans="1:13" ht="15">
      <c r="A31" s="59"/>
      <c r="B31" s="9">
        <f t="shared" si="1"/>
        <v>26</v>
      </c>
      <c r="C31" s="20"/>
      <c r="D31" s="20"/>
      <c r="E31" s="20"/>
      <c r="F31" s="24"/>
      <c r="G31" s="4"/>
      <c r="H31" s="20"/>
      <c r="I31" s="22"/>
      <c r="J31" s="22"/>
      <c r="K31" s="20"/>
      <c r="L31" s="9">
        <f t="shared" si="0"/>
        <v>26</v>
      </c>
      <c r="M31" s="44"/>
    </row>
    <row r="32" spans="1:13" ht="15">
      <c r="A32" s="59"/>
      <c r="B32" s="9">
        <f t="shared" si="1"/>
        <v>27</v>
      </c>
      <c r="C32" s="20"/>
      <c r="D32" s="20"/>
      <c r="E32" s="20"/>
      <c r="F32" s="20"/>
      <c r="G32" s="4"/>
      <c r="H32" s="20"/>
      <c r="I32" s="22"/>
      <c r="J32" s="22"/>
      <c r="K32" s="20"/>
      <c r="L32" s="9">
        <f t="shared" si="0"/>
        <v>27</v>
      </c>
      <c r="M32" s="44"/>
    </row>
    <row r="33" spans="1:13" ht="15">
      <c r="A33" s="59"/>
      <c r="B33" s="9">
        <f t="shared" si="1"/>
        <v>28</v>
      </c>
      <c r="C33" s="20"/>
      <c r="D33" s="20"/>
      <c r="E33" s="20"/>
      <c r="F33" s="20"/>
      <c r="G33" s="4"/>
      <c r="H33" s="20"/>
      <c r="I33" s="22"/>
      <c r="J33" s="22"/>
      <c r="K33" s="20"/>
      <c r="L33" s="9">
        <f t="shared" si="0"/>
        <v>28</v>
      </c>
      <c r="M33" s="44"/>
    </row>
    <row r="34" spans="1:13" ht="15">
      <c r="A34" s="59"/>
      <c r="B34" s="9">
        <f t="shared" si="1"/>
        <v>29</v>
      </c>
      <c r="C34" s="20"/>
      <c r="D34" s="20"/>
      <c r="E34" s="20"/>
      <c r="F34" s="20"/>
      <c r="G34" s="4"/>
      <c r="H34" s="20"/>
      <c r="I34" s="22"/>
      <c r="J34" s="22"/>
      <c r="K34" s="20"/>
      <c r="L34" s="9">
        <f t="shared" si="0"/>
        <v>29</v>
      </c>
      <c r="M34" s="44"/>
    </row>
    <row r="35" spans="1:13" ht="15">
      <c r="A35" s="59"/>
      <c r="B35" s="9">
        <f t="shared" si="1"/>
        <v>30</v>
      </c>
      <c r="C35" s="20"/>
      <c r="D35" s="20"/>
      <c r="E35" s="20"/>
      <c r="F35" s="20"/>
      <c r="G35" s="4"/>
      <c r="H35" s="20"/>
      <c r="I35" s="22"/>
      <c r="J35" s="22"/>
      <c r="K35" s="20"/>
      <c r="L35" s="9">
        <f t="shared" si="0"/>
        <v>30</v>
      </c>
      <c r="M35" s="44"/>
    </row>
    <row r="36" spans="1:13" ht="15">
      <c r="A36" s="59"/>
      <c r="B36" s="9">
        <f t="shared" si="1"/>
        <v>31</v>
      </c>
      <c r="C36" s="20"/>
      <c r="D36" s="20"/>
      <c r="E36" s="20"/>
      <c r="F36" s="20"/>
      <c r="G36" s="4"/>
      <c r="H36" s="20"/>
      <c r="I36" s="22"/>
      <c r="J36" s="22"/>
      <c r="K36" s="20"/>
      <c r="L36" s="9">
        <f>B36</f>
        <v>31</v>
      </c>
      <c r="M36" s="29"/>
    </row>
  </sheetData>
  <sheetProtection/>
  <mergeCells count="17">
    <mergeCell ref="A1:A36"/>
    <mergeCell ref="B1:E1"/>
    <mergeCell ref="F1:I1"/>
    <mergeCell ref="J1:L1"/>
    <mergeCell ref="K3:K4"/>
    <mergeCell ref="L3:L4"/>
    <mergeCell ref="D4:E4"/>
    <mergeCell ref="M1:M36"/>
    <mergeCell ref="B2:L2"/>
    <mergeCell ref="B3:B4"/>
    <mergeCell ref="C3:C4"/>
    <mergeCell ref="D3:E3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Boults</dc:creator>
  <cp:keywords/>
  <dc:description/>
  <cp:lastModifiedBy>Holly</cp:lastModifiedBy>
  <dcterms:created xsi:type="dcterms:W3CDTF">2006-11-12T03:23:23Z</dcterms:created>
  <dcterms:modified xsi:type="dcterms:W3CDTF">2013-12-11T02:33:41Z</dcterms:modified>
  <cp:category/>
  <cp:version/>
  <cp:contentType/>
  <cp:contentStatus/>
</cp:coreProperties>
</file>