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1340" windowHeight="8070" activeTab="2"/>
  </bookViews>
  <sheets>
    <sheet name="Task 1" sheetId="1" r:id="rId1"/>
    <sheet name="Task 2" sheetId="2" r:id="rId2"/>
    <sheet name="Task 3" sheetId="3" r:id="rId3"/>
    <sheet name="Task 4" sheetId="7" r:id="rId4"/>
    <sheet name="Task 5" sheetId="8" r:id="rId5"/>
  </sheets>
  <calcPr calcId="145621"/>
</workbook>
</file>

<file path=xl/calcChain.xml><?xml version="1.0" encoding="utf-8"?>
<calcChain xmlns="http://schemas.openxmlformats.org/spreadsheetml/2006/main">
  <c r="E16" i="2" l="1"/>
  <c r="E14" i="2"/>
  <c r="C14" i="2"/>
  <c r="C16" i="2" s="1"/>
  <c r="C29" i="2" s="1"/>
  <c r="D13" i="1"/>
  <c r="D15" i="1" s="1"/>
  <c r="D28" i="1" s="1"/>
  <c r="C13" i="1"/>
  <c r="C15" i="1" s="1"/>
  <c r="C28" i="1" s="1"/>
  <c r="D17" i="3"/>
  <c r="D19" i="3" s="1"/>
  <c r="D32" i="3" s="1"/>
  <c r="C17" i="3"/>
  <c r="C19" i="3" s="1"/>
  <c r="C32" i="3" s="1"/>
  <c r="D67" i="3"/>
  <c r="C67" i="3"/>
  <c r="D62" i="3"/>
  <c r="C62" i="3"/>
  <c r="D55" i="3"/>
  <c r="C55" i="3"/>
  <c r="D48" i="3"/>
  <c r="C48" i="3"/>
  <c r="C57" i="3" s="1"/>
  <c r="D30" i="3"/>
  <c r="C30" i="3"/>
  <c r="E64" i="2"/>
  <c r="C64" i="2"/>
  <c r="E59" i="2"/>
  <c r="E66" i="2" s="1"/>
  <c r="E71" i="2" s="1"/>
  <c r="F71" i="2" s="1"/>
  <c r="C59" i="2"/>
  <c r="C66" i="2" s="1"/>
  <c r="C71" i="2" s="1"/>
  <c r="D71" i="2" s="1"/>
  <c r="E52" i="2"/>
  <c r="C52" i="2"/>
  <c r="E45" i="2"/>
  <c r="E54" i="2" s="1"/>
  <c r="F54" i="2" s="1"/>
  <c r="C45" i="2"/>
  <c r="C54" i="2" s="1"/>
  <c r="D54" i="2" s="1"/>
  <c r="E27" i="2"/>
  <c r="C27" i="2"/>
  <c r="E29" i="2"/>
  <c r="F14" i="2"/>
  <c r="D14" i="2"/>
  <c r="D63" i="1"/>
  <c r="C63" i="1"/>
  <c r="D58" i="1"/>
  <c r="D65" i="1" s="1"/>
  <c r="D70" i="1" s="1"/>
  <c r="C58" i="1"/>
  <c r="C65" i="1" s="1"/>
  <c r="D51" i="1"/>
  <c r="C51" i="1"/>
  <c r="D44" i="1"/>
  <c r="D53" i="1" s="1"/>
  <c r="C44" i="1"/>
  <c r="D26" i="1"/>
  <c r="C26" i="1"/>
  <c r="C69" i="3" l="1"/>
  <c r="C74" i="3" s="1"/>
  <c r="D57" i="3"/>
  <c r="D69" i="3"/>
  <c r="D74" i="3" s="1"/>
  <c r="C70" i="1"/>
  <c r="C53" i="1"/>
</calcChain>
</file>

<file path=xl/sharedStrings.xml><?xml version="1.0" encoding="utf-8"?>
<sst xmlns="http://schemas.openxmlformats.org/spreadsheetml/2006/main" count="186" uniqueCount="85">
  <si>
    <t>Comparative Income Statement</t>
  </si>
  <si>
    <t>Revenue</t>
  </si>
  <si>
    <t>Operating Expenses</t>
  </si>
  <si>
    <t>Increase (+) Decrease (-)</t>
  </si>
  <si>
    <t>$'s</t>
  </si>
  <si>
    <t>%</t>
  </si>
  <si>
    <t>Assets</t>
  </si>
  <si>
    <t>Current Assets</t>
  </si>
  <si>
    <t>Cash</t>
  </si>
  <si>
    <t>Accounts Receivable</t>
  </si>
  <si>
    <t>Inventory</t>
  </si>
  <si>
    <t>Prepaid Expenses</t>
  </si>
  <si>
    <t>Total Current Assets</t>
  </si>
  <si>
    <t>Office Equipment</t>
  </si>
  <si>
    <t>Vehicles</t>
  </si>
  <si>
    <t>Land</t>
  </si>
  <si>
    <t>Building</t>
  </si>
  <si>
    <t>Total Capital Equipment</t>
  </si>
  <si>
    <t>Liabilities</t>
  </si>
  <si>
    <t>Current Liabilities</t>
  </si>
  <si>
    <t>Accounts Payable</t>
  </si>
  <si>
    <t>Total Current Liabilities</t>
  </si>
  <si>
    <t>Long-Term Liabilities</t>
  </si>
  <si>
    <t>Mortgage Payable</t>
  </si>
  <si>
    <t>Total Long-Term Liabilities</t>
  </si>
  <si>
    <t>Owner's Equity</t>
  </si>
  <si>
    <t>Total Liabilities and Owner's Equity</t>
  </si>
  <si>
    <t>Total Assets</t>
  </si>
  <si>
    <t>Total Liabilities</t>
  </si>
  <si>
    <t>Advertising</t>
  </si>
  <si>
    <t>Wages and Salaries</t>
  </si>
  <si>
    <t>Auto expense</t>
  </si>
  <si>
    <t>Depreciation</t>
  </si>
  <si>
    <t>Telephone</t>
  </si>
  <si>
    <t>Utilities</t>
  </si>
  <si>
    <t>Insurance</t>
  </si>
  <si>
    <t>Interest &amp; Bank Charges</t>
  </si>
  <si>
    <t>Net income</t>
  </si>
  <si>
    <t>Total Operating Expenses</t>
  </si>
  <si>
    <t>Long-term bank loan</t>
  </si>
  <si>
    <t>Perry's Carpentry</t>
  </si>
  <si>
    <t>G. Perry, Capital</t>
  </si>
  <si>
    <t>Current ratio</t>
  </si>
  <si>
    <t>Debt ratio</t>
  </si>
  <si>
    <t>Use the financial statements below to calculate ratios in the yellow shaded cells.</t>
  </si>
  <si>
    <t>a)</t>
  </si>
  <si>
    <t>b)</t>
  </si>
  <si>
    <t>c)</t>
  </si>
  <si>
    <t>Explain the reason for the increase to the bank loan.</t>
  </si>
  <si>
    <t xml:space="preserve">d) </t>
  </si>
  <si>
    <t xml:space="preserve">e) </t>
  </si>
  <si>
    <t xml:space="preserve">There are 4 tasks to this assignment.  Click on the worksheets on the bottom left side of your screen to access the other tasks. </t>
  </si>
  <si>
    <t>Task 1</t>
  </si>
  <si>
    <t>Calculate the yellow shaded cells to complete the horizonal analysis for these comparative financial statements.</t>
  </si>
  <si>
    <t>For the years ended December 31, 2016, 2015</t>
  </si>
  <si>
    <t xml:space="preserve">Calculate the yellow shaded cells to complete the vertical analysis for these financial statements  </t>
  </si>
  <si>
    <t>Task 2</t>
  </si>
  <si>
    <t>Task 3</t>
  </si>
  <si>
    <t>Task 4</t>
  </si>
  <si>
    <t>Using the information from Tasks 1 and 2, respond to the following .</t>
  </si>
  <si>
    <t>Comment on the management's abilitiy to manage the accounts receivable over the past two years.</t>
  </si>
  <si>
    <t>What is a possible explanation for the decrease to the Wages and Salaries expense?</t>
  </si>
  <si>
    <t>Using all of the information, make a comment about the company's overall performance over the past two years.</t>
  </si>
  <si>
    <t>Carpentry Revenue</t>
  </si>
  <si>
    <t>Other Revenue</t>
  </si>
  <si>
    <t>Total Revenue</t>
  </si>
  <si>
    <t>Fixed Assets</t>
  </si>
  <si>
    <t>Comment on the current ratio.  (CR = current assets/current liabilities)</t>
  </si>
  <si>
    <t>yr.2</t>
  </si>
  <si>
    <t>yr.1</t>
  </si>
  <si>
    <t>Go to the next question. (Task 2)</t>
  </si>
  <si>
    <t>Go to the next question. (Task 3)</t>
  </si>
  <si>
    <t>Go to the next question. (Task 4)</t>
  </si>
  <si>
    <t>Trend Analysis</t>
  </si>
  <si>
    <t>Year 1</t>
  </si>
  <si>
    <t>Year 2</t>
  </si>
  <si>
    <t>Year 3</t>
  </si>
  <si>
    <t>Year 4</t>
  </si>
  <si>
    <t>Year 5</t>
  </si>
  <si>
    <t>Percentages</t>
  </si>
  <si>
    <t xml:space="preserve">a) Prepare a percentage trend analysis for the following revenue data. </t>
  </si>
  <si>
    <t>Calculation: Yr./Base Yr. x 100%</t>
  </si>
  <si>
    <t>b) Describe the revenue performance from the data.</t>
  </si>
  <si>
    <t>pg. 676</t>
  </si>
  <si>
    <t>pg. 678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</si>
</sst>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;[Red]\-&quot;$&quot;#,##0"/>
    <numFmt numFmtId="41" formatCode="_-* #,##0_-;\-* #,##0_-;_-* &quot;-&quot;_-;_-@_-"/>
    <numFmt numFmtId="164" formatCode="0.0%"/>
    <numFmt numFmtId="165" formatCode="0.0"/>
    <numFmt numFmtId="166" formatCode="_-&quot;$&quot;* #,##0_-;\-&quot;$&quot;* #,##0_-;_-&quot;$&quot;* &quot;-&quot;??_-;_-@_-"/>
  </numFmts>
  <fonts count="18" x14ac:knownFonts="1">
    <font>
      <sz val="10"/>
      <name val="Arial"/>
    </font>
    <font>
      <sz val="10"/>
      <name val="Arial"/>
    </font>
    <font>
      <u/>
      <sz val="10"/>
      <name val="Arial"/>
    </font>
    <font>
      <u val="doubleAccounting"/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sz val="16"/>
      <color indexed="10"/>
      <name val="Arial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9" fontId="0" fillId="0" borderId="0" xfId="1" applyFont="1"/>
    <xf numFmtId="9" fontId="2" fillId="0" borderId="0" xfId="1" applyFont="1"/>
    <xf numFmtId="9" fontId="3" fillId="0" borderId="0" xfId="1" applyFont="1"/>
    <xf numFmtId="0" fontId="4" fillId="0" borderId="0" xfId="0" applyFont="1" applyAlignment="1">
      <alignment horizontal="center"/>
    </xf>
    <xf numFmtId="0" fontId="4" fillId="0" borderId="0" xfId="0" applyFont="1"/>
    <xf numFmtId="164" fontId="0" fillId="0" borderId="0" xfId="0" applyNumberFormat="1"/>
    <xf numFmtId="3" fontId="0" fillId="0" borderId="0" xfId="0" applyNumberFormat="1"/>
    <xf numFmtId="3" fontId="4" fillId="0" borderId="0" xfId="0" applyNumberFormat="1" applyFont="1"/>
    <xf numFmtId="0" fontId="6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9" fontId="10" fillId="0" borderId="0" xfId="1" applyFont="1"/>
    <xf numFmtId="0" fontId="0" fillId="0" borderId="0" xfId="0" applyAlignment="1"/>
    <xf numFmtId="0" fontId="0" fillId="0" borderId="1" xfId="0" applyBorder="1" applyAlignment="1"/>
    <xf numFmtId="0" fontId="7" fillId="0" borderId="0" xfId="0" applyFont="1"/>
    <xf numFmtId="9" fontId="0" fillId="2" borderId="1" xfId="1" applyFont="1" applyFill="1" applyBorder="1" applyAlignment="1"/>
    <xf numFmtId="165" fontId="0" fillId="2" borderId="1" xfId="0" applyNumberFormat="1" applyFill="1" applyBorder="1" applyAlignment="1"/>
    <xf numFmtId="0" fontId="8" fillId="0" borderId="0" xfId="0" applyFont="1"/>
    <xf numFmtId="0" fontId="4" fillId="0" borderId="0" xfId="0" applyFont="1" applyAlignment="1">
      <alignment horizontal="center"/>
    </xf>
    <xf numFmtId="164" fontId="6" fillId="2" borderId="0" xfId="1" applyNumberFormat="1" applyFont="1" applyFill="1"/>
    <xf numFmtId="164" fontId="6" fillId="2" borderId="2" xfId="1" applyNumberFormat="1" applyFont="1" applyFill="1" applyBorder="1"/>
    <xf numFmtId="164" fontId="6" fillId="2" borderId="3" xfId="1" applyNumberFormat="1" applyFont="1" applyFill="1" applyBorder="1"/>
    <xf numFmtId="164" fontId="6" fillId="2" borderId="4" xfId="1" applyNumberFormat="1" applyFont="1" applyFill="1" applyBorder="1"/>
    <xf numFmtId="164" fontId="6" fillId="0" borderId="0" xfId="0" applyNumberFormat="1" applyFont="1"/>
    <xf numFmtId="41" fontId="6" fillId="0" borderId="0" xfId="0" applyNumberFormat="1" applyFont="1"/>
    <xf numFmtId="41" fontId="6" fillId="2" borderId="0" xfId="0" applyNumberFormat="1" applyFont="1" applyFill="1"/>
    <xf numFmtId="41" fontId="6" fillId="0" borderId="2" xfId="0" applyNumberFormat="1" applyFont="1" applyBorder="1"/>
    <xf numFmtId="41" fontId="6" fillId="2" borderId="2" xfId="0" applyNumberFormat="1" applyFont="1" applyFill="1" applyBorder="1"/>
    <xf numFmtId="41" fontId="6" fillId="0" borderId="3" xfId="0" applyNumberFormat="1" applyFont="1" applyBorder="1"/>
    <xf numFmtId="41" fontId="6" fillId="2" borderId="3" xfId="0" applyNumberFormat="1" applyFont="1" applyFill="1" applyBorder="1"/>
    <xf numFmtId="41" fontId="6" fillId="0" borderId="4" xfId="0" applyNumberFormat="1" applyFont="1" applyBorder="1"/>
    <xf numFmtId="41" fontId="6" fillId="2" borderId="4" xfId="0" applyNumberFormat="1" applyFont="1" applyFill="1" applyBorder="1"/>
    <xf numFmtId="41" fontId="4" fillId="0" borderId="0" xfId="0" applyNumberFormat="1" applyFont="1"/>
    <xf numFmtId="164" fontId="6" fillId="0" borderId="0" xfId="1" applyNumberFormat="1" applyFont="1"/>
    <xf numFmtId="0" fontId="4" fillId="3" borderId="0" xfId="0" applyFont="1" applyFill="1"/>
    <xf numFmtId="0" fontId="4" fillId="0" borderId="0" xfId="0" applyFont="1" applyAlignment="1"/>
    <xf numFmtId="0" fontId="11" fillId="0" borderId="0" xfId="0" applyFont="1"/>
    <xf numFmtId="41" fontId="4" fillId="0" borderId="0" xfId="0" applyNumberFormat="1" applyFont="1" applyAlignment="1"/>
    <xf numFmtId="0" fontId="9" fillId="0" borderId="0" xfId="0" applyFont="1" applyAlignment="1"/>
    <xf numFmtId="0" fontId="4" fillId="4" borderId="0" xfId="0" applyFont="1" applyFill="1" applyAlignment="1"/>
    <xf numFmtId="3" fontId="6" fillId="0" borderId="0" xfId="0" applyNumberFormat="1" applyFont="1"/>
    <xf numFmtId="9" fontId="6" fillId="2" borderId="0" xfId="1" applyFont="1" applyFill="1"/>
    <xf numFmtId="3" fontId="6" fillId="0" borderId="2" xfId="0" applyNumberFormat="1" applyFont="1" applyBorder="1"/>
    <xf numFmtId="3" fontId="6" fillId="0" borderId="3" xfId="0" applyNumberFormat="1" applyFont="1" applyBorder="1"/>
    <xf numFmtId="3" fontId="6" fillId="0" borderId="4" xfId="0" applyNumberFormat="1" applyFont="1" applyBorder="1"/>
    <xf numFmtId="0" fontId="4" fillId="4" borderId="0" xfId="0" applyFont="1" applyFill="1"/>
    <xf numFmtId="166" fontId="0" fillId="2" borderId="1" xfId="0" applyNumberFormat="1" applyFill="1" applyBorder="1" applyAlignment="1"/>
    <xf numFmtId="0" fontId="0" fillId="0" borderId="0" xfId="0" applyAlignment="1">
      <alignment vertical="top"/>
    </xf>
    <xf numFmtId="0" fontId="4" fillId="0" borderId="0" xfId="0" applyFont="1" applyAlignment="1">
      <alignment horizontal="center"/>
    </xf>
    <xf numFmtId="0" fontId="14" fillId="0" borderId="0" xfId="0" applyFont="1"/>
    <xf numFmtId="0" fontId="4" fillId="0" borderId="0" xfId="0" applyFont="1" applyAlignment="1">
      <alignment horizontal="center"/>
    </xf>
    <xf numFmtId="0" fontId="15" fillId="0" borderId="0" xfId="0" applyFont="1"/>
    <xf numFmtId="6" fontId="15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/>
    <xf numFmtId="0" fontId="17" fillId="0" borderId="0" xfId="0" applyFont="1"/>
    <xf numFmtId="0" fontId="4" fillId="3" borderId="0" xfId="0" applyFont="1" applyFill="1" applyAlignment="1">
      <alignment horizontal="left" wrapText="1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4" borderId="0" xfId="0" applyFont="1" applyFill="1" applyAlignment="1">
      <alignment horizontal="left" wrapText="1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left"/>
    </xf>
    <xf numFmtId="0" fontId="13" fillId="0" borderId="5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4" fillId="3" borderId="0" xfId="0" applyFont="1" applyFill="1" applyAlignment="1">
      <alignment horizontal="left" vertical="center"/>
    </xf>
    <xf numFmtId="0" fontId="0" fillId="0" borderId="0" xfId="0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523875</xdr:colOff>
      <xdr:row>72</xdr:row>
      <xdr:rowOff>19050</xdr:rowOff>
    </xdr:from>
    <xdr:to>
      <xdr:col>1</xdr:col>
      <xdr:colOff>523875</xdr:colOff>
      <xdr:row>76</xdr:row>
      <xdr:rowOff>38100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>
          <a:off x="1133475" y="13735050"/>
          <a:ext cx="0" cy="76200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276225</xdr:colOff>
      <xdr:row>9</xdr:row>
      <xdr:rowOff>28575</xdr:rowOff>
    </xdr:from>
    <xdr:to>
      <xdr:col>9</xdr:col>
      <xdr:colOff>342900</xdr:colOff>
      <xdr:row>23</xdr:row>
      <xdr:rowOff>104775</xdr:rowOff>
    </xdr:to>
    <xdr:sp macro="" textlink="">
      <xdr:nvSpPr>
        <xdr:cNvPr id="3" name="TextBox 2"/>
        <xdr:cNvSpPr txBox="1"/>
      </xdr:nvSpPr>
      <xdr:spPr>
        <a:xfrm>
          <a:off x="5276850" y="2114550"/>
          <a:ext cx="1895475" cy="2371725"/>
        </a:xfrm>
        <a:prstGeom prst="rect">
          <a:avLst/>
        </a:prstGeom>
        <a:solidFill>
          <a:schemeClr val="lt1"/>
        </a:solidFill>
        <a:ln w="381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CA" sz="1100"/>
            <a:t>Let Excel do the calculations.</a:t>
          </a:r>
        </a:p>
        <a:p>
          <a:endParaRPr lang="en-CA" sz="1100"/>
        </a:p>
        <a:p>
          <a:r>
            <a:rPr lang="en-CA" sz="1100"/>
            <a:t>Remember you only have to enter the formula once.</a:t>
          </a:r>
          <a:r>
            <a:rPr lang="en-CA" sz="1100" baseline="0"/>
            <a:t> T</a:t>
          </a:r>
          <a:r>
            <a:rPr lang="en-CA" sz="1100"/>
            <a:t>hen use the fill handle</a:t>
          </a:r>
          <a:r>
            <a:rPr lang="en-CA" sz="1100" baseline="0"/>
            <a:t> (or copy and paste) to replicate the formula to the cells below.</a:t>
          </a:r>
        </a:p>
        <a:p>
          <a:endParaRPr lang="en-CA" sz="1100" baseline="0"/>
        </a:p>
        <a:p>
          <a:pPr algn="r"/>
          <a:r>
            <a:rPr lang="en-CA" sz="1100"/>
            <a:t>Fill handle</a:t>
          </a:r>
        </a:p>
      </xdr:txBody>
    </xdr:sp>
    <xdr:clientData/>
  </xdr:twoCellAnchor>
  <xdr:twoCellAnchor>
    <xdr:from>
      <xdr:col>6</xdr:col>
      <xdr:colOff>333376</xdr:colOff>
      <xdr:row>17</xdr:row>
      <xdr:rowOff>76199</xdr:rowOff>
    </xdr:from>
    <xdr:to>
      <xdr:col>7</xdr:col>
      <xdr:colOff>523876</xdr:colOff>
      <xdr:row>20</xdr:row>
      <xdr:rowOff>152400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80166" t="56295" r="9437" b="34224"/>
        <a:stretch>
          <a:fillRect/>
        </a:stretch>
      </xdr:blipFill>
      <xdr:spPr bwMode="auto">
        <a:xfrm>
          <a:off x="5334001" y="3648074"/>
          <a:ext cx="800100" cy="561976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>
    <xdr:from>
      <xdr:col>7</xdr:col>
      <xdr:colOff>419101</xdr:colOff>
      <xdr:row>18</xdr:row>
      <xdr:rowOff>85725</xdr:rowOff>
    </xdr:from>
    <xdr:to>
      <xdr:col>8</xdr:col>
      <xdr:colOff>257178</xdr:colOff>
      <xdr:row>18</xdr:row>
      <xdr:rowOff>114299</xdr:rowOff>
    </xdr:to>
    <xdr:cxnSp macro="">
      <xdr:nvCxnSpPr>
        <xdr:cNvPr id="9" name="Straight Arrow Connector 8"/>
        <xdr:cNvCxnSpPr/>
      </xdr:nvCxnSpPr>
      <xdr:spPr>
        <a:xfrm rot="10800000" flipV="1">
          <a:off x="6029326" y="3657600"/>
          <a:ext cx="447677" cy="2857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1162050</xdr:colOff>
      <xdr:row>155</xdr:row>
      <xdr:rowOff>0</xdr:rowOff>
    </xdr:from>
    <xdr:to>
      <xdr:col>1</xdr:col>
      <xdr:colOff>1162050</xdr:colOff>
      <xdr:row>159</xdr:row>
      <xdr:rowOff>114300</xdr:rowOff>
    </xdr:to>
    <xdr:sp macro="" textlink="">
      <xdr:nvSpPr>
        <xdr:cNvPr id="3073" name="Line 1"/>
        <xdr:cNvSpPr>
          <a:spLocks noChangeShapeType="1"/>
        </xdr:cNvSpPr>
      </xdr:nvSpPr>
      <xdr:spPr bwMode="auto">
        <a:xfrm>
          <a:off x="1771650" y="26927175"/>
          <a:ext cx="0" cy="76200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1085850</xdr:colOff>
      <xdr:row>72</xdr:row>
      <xdr:rowOff>38100</xdr:rowOff>
    </xdr:from>
    <xdr:to>
      <xdr:col>1</xdr:col>
      <xdr:colOff>1085850</xdr:colOff>
      <xdr:row>76</xdr:row>
      <xdr:rowOff>152400</xdr:rowOff>
    </xdr:to>
    <xdr:sp macro="" textlink="">
      <xdr:nvSpPr>
        <xdr:cNvPr id="3074" name="Line 2"/>
        <xdr:cNvSpPr>
          <a:spLocks noChangeShapeType="1"/>
        </xdr:cNvSpPr>
      </xdr:nvSpPr>
      <xdr:spPr bwMode="auto">
        <a:xfrm>
          <a:off x="1695450" y="12039600"/>
          <a:ext cx="0" cy="85725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1628775</xdr:colOff>
      <xdr:row>158</xdr:row>
      <xdr:rowOff>152400</xdr:rowOff>
    </xdr:from>
    <xdr:to>
      <xdr:col>1</xdr:col>
      <xdr:colOff>1628775</xdr:colOff>
      <xdr:row>164</xdr:row>
      <xdr:rowOff>38100</xdr:rowOff>
    </xdr:to>
    <xdr:sp macro="" textlink="">
      <xdr:nvSpPr>
        <xdr:cNvPr id="4097" name="Line 1"/>
        <xdr:cNvSpPr>
          <a:spLocks noChangeShapeType="1"/>
        </xdr:cNvSpPr>
      </xdr:nvSpPr>
      <xdr:spPr bwMode="auto">
        <a:xfrm>
          <a:off x="2238375" y="27374850"/>
          <a:ext cx="0" cy="85725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1000125</xdr:colOff>
      <xdr:row>75</xdr:row>
      <xdr:rowOff>114300</xdr:rowOff>
    </xdr:from>
    <xdr:to>
      <xdr:col>1</xdr:col>
      <xdr:colOff>1000125</xdr:colOff>
      <xdr:row>81</xdr:row>
      <xdr:rowOff>0</xdr:rowOff>
    </xdr:to>
    <xdr:sp macro="" textlink="">
      <xdr:nvSpPr>
        <xdr:cNvPr id="4098" name="Line 2"/>
        <xdr:cNvSpPr>
          <a:spLocks noChangeShapeType="1"/>
        </xdr:cNvSpPr>
      </xdr:nvSpPr>
      <xdr:spPr bwMode="auto">
        <a:xfrm>
          <a:off x="1609725" y="13801725"/>
          <a:ext cx="0" cy="95250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3"/>
  <sheetViews>
    <sheetView topLeftCell="A16" workbookViewId="0">
      <selection activeCell="K54" sqref="K54:K55"/>
    </sheetView>
  </sheetViews>
  <sheetFormatPr defaultRowHeight="12.75" x14ac:dyDescent="0.2"/>
  <cols>
    <col min="2" max="2" width="26.85546875" bestFit="1" customWidth="1"/>
    <col min="5" max="5" width="9.85546875" customWidth="1"/>
    <col min="6" max="6" width="10.85546875" customWidth="1"/>
  </cols>
  <sheetData>
    <row r="1" spans="2:11" ht="37.5" customHeight="1" x14ac:dyDescent="0.2">
      <c r="B1" s="57" t="s">
        <v>51</v>
      </c>
      <c r="C1" s="57"/>
      <c r="D1" s="57"/>
      <c r="E1" s="57"/>
      <c r="F1" s="57"/>
    </row>
    <row r="2" spans="2:11" x14ac:dyDescent="0.2">
      <c r="B2" s="5"/>
    </row>
    <row r="3" spans="2:11" x14ac:dyDescent="0.2">
      <c r="B3" s="35" t="s">
        <v>52</v>
      </c>
    </row>
    <row r="4" spans="2:11" ht="37.5" customHeight="1" x14ac:dyDescent="0.2">
      <c r="B4" s="57" t="s">
        <v>53</v>
      </c>
      <c r="C4" s="57"/>
      <c r="D4" s="57"/>
      <c r="E4" s="57"/>
      <c r="F4" s="57"/>
    </row>
    <row r="6" spans="2:11" x14ac:dyDescent="0.2">
      <c r="B6" s="58" t="s">
        <v>40</v>
      </c>
      <c r="C6" s="58"/>
      <c r="D6" s="58"/>
      <c r="E6" s="58"/>
      <c r="F6" s="58"/>
    </row>
    <row r="7" spans="2:11" x14ac:dyDescent="0.2">
      <c r="B7" s="58" t="s">
        <v>0</v>
      </c>
      <c r="C7" s="58"/>
      <c r="D7" s="58"/>
      <c r="E7" s="58"/>
      <c r="F7" s="58"/>
    </row>
    <row r="8" spans="2:11" x14ac:dyDescent="0.2">
      <c r="B8" s="58" t="s">
        <v>54</v>
      </c>
      <c r="C8" s="58"/>
      <c r="D8" s="58"/>
      <c r="E8" s="58"/>
      <c r="F8" s="58"/>
    </row>
    <row r="10" spans="2:11" x14ac:dyDescent="0.2">
      <c r="C10" s="49" t="s">
        <v>68</v>
      </c>
      <c r="D10" s="49" t="s">
        <v>69</v>
      </c>
      <c r="E10" s="59" t="s">
        <v>3</v>
      </c>
      <c r="F10" s="59"/>
      <c r="G10" s="36"/>
      <c r="H10" s="36"/>
      <c r="I10" s="36"/>
      <c r="J10" s="36"/>
      <c r="K10" s="36"/>
    </row>
    <row r="11" spans="2:11" x14ac:dyDescent="0.2">
      <c r="C11" s="4">
        <v>2016</v>
      </c>
      <c r="D11" s="4">
        <v>2015</v>
      </c>
      <c r="E11" s="4" t="s">
        <v>4</v>
      </c>
      <c r="F11" s="4" t="s">
        <v>5</v>
      </c>
      <c r="G11" s="4"/>
      <c r="H11" s="4"/>
      <c r="I11" s="4"/>
      <c r="J11" s="4"/>
      <c r="K11" s="4"/>
    </row>
    <row r="12" spans="2:11" ht="15" x14ac:dyDescent="0.25">
      <c r="B12" s="50" t="s">
        <v>1</v>
      </c>
      <c r="C12" s="9"/>
      <c r="D12" s="9"/>
      <c r="E12" s="9"/>
      <c r="F12" s="9"/>
      <c r="G12" s="36"/>
      <c r="H12" s="36"/>
      <c r="I12" s="36"/>
      <c r="J12" s="36"/>
      <c r="K12" s="37"/>
    </row>
    <row r="13" spans="2:11" x14ac:dyDescent="0.2">
      <c r="B13" s="9" t="s">
        <v>63</v>
      </c>
      <c r="C13" s="25">
        <f>149600-2900</f>
        <v>146700</v>
      </c>
      <c r="D13" s="25">
        <f>131360-2040</f>
        <v>129320</v>
      </c>
      <c r="E13" s="26"/>
      <c r="F13" s="20"/>
      <c r="G13" s="36"/>
      <c r="H13" s="36"/>
      <c r="I13" s="36"/>
      <c r="J13" s="36"/>
      <c r="K13" s="38"/>
    </row>
    <row r="14" spans="2:11" x14ac:dyDescent="0.2">
      <c r="B14" s="9" t="s">
        <v>64</v>
      </c>
      <c r="C14" s="27">
        <v>2900</v>
      </c>
      <c r="D14" s="27">
        <v>2040</v>
      </c>
      <c r="E14" s="28"/>
      <c r="F14" s="21"/>
      <c r="G14" s="4"/>
      <c r="H14" s="4"/>
      <c r="I14" s="4"/>
      <c r="J14" s="4"/>
      <c r="K14" s="4"/>
    </row>
    <row r="15" spans="2:11" x14ac:dyDescent="0.2">
      <c r="B15" s="9" t="s">
        <v>65</v>
      </c>
      <c r="C15" s="25">
        <f>SUM(C13:C14)</f>
        <v>149600</v>
      </c>
      <c r="D15" s="25">
        <f>SUM(D13:D14)</f>
        <v>131360</v>
      </c>
      <c r="E15" s="26"/>
      <c r="F15" s="20"/>
      <c r="G15" s="9"/>
      <c r="H15" s="9"/>
      <c r="I15" s="9"/>
      <c r="J15" s="5"/>
      <c r="K15" s="5"/>
    </row>
    <row r="16" spans="2:11" x14ac:dyDescent="0.2">
      <c r="B16" s="9"/>
      <c r="C16" s="25"/>
      <c r="D16" s="25"/>
      <c r="E16" s="25"/>
      <c r="F16" s="34"/>
      <c r="G16" s="9"/>
      <c r="H16" s="4"/>
      <c r="I16" s="4"/>
      <c r="J16" s="4"/>
      <c r="K16" s="4"/>
    </row>
    <row r="17" spans="2:11" x14ac:dyDescent="0.2">
      <c r="B17" s="50" t="s">
        <v>2</v>
      </c>
      <c r="C17" s="25"/>
      <c r="D17" s="25"/>
      <c r="E17" s="25"/>
      <c r="F17" s="34"/>
      <c r="G17" s="9"/>
      <c r="H17" s="9"/>
      <c r="I17" s="9"/>
      <c r="J17" s="9"/>
      <c r="K17" s="9"/>
    </row>
    <row r="18" spans="2:11" x14ac:dyDescent="0.2">
      <c r="B18" s="9" t="s">
        <v>29</v>
      </c>
      <c r="C18" s="25">
        <v>1530</v>
      </c>
      <c r="D18" s="25">
        <v>1400</v>
      </c>
      <c r="E18" s="26"/>
      <c r="F18" s="20"/>
      <c r="G18" s="9"/>
      <c r="H18" s="9"/>
      <c r="I18" s="9"/>
      <c r="J18" s="9"/>
      <c r="K18" s="9"/>
    </row>
    <row r="19" spans="2:11" x14ac:dyDescent="0.2">
      <c r="B19" s="9" t="s">
        <v>30</v>
      </c>
      <c r="C19" s="25">
        <v>10700</v>
      </c>
      <c r="D19" s="25">
        <v>11590</v>
      </c>
      <c r="E19" s="26"/>
      <c r="F19" s="20"/>
      <c r="G19" s="9"/>
      <c r="H19" s="9"/>
      <c r="I19" s="9"/>
      <c r="J19" s="9"/>
      <c r="K19" s="9"/>
    </row>
    <row r="20" spans="2:11" x14ac:dyDescent="0.2">
      <c r="B20" s="9" t="s">
        <v>31</v>
      </c>
      <c r="C20" s="25">
        <v>2030</v>
      </c>
      <c r="D20" s="25">
        <v>1970</v>
      </c>
      <c r="E20" s="26"/>
      <c r="F20" s="20"/>
      <c r="G20" s="9"/>
      <c r="H20" s="9"/>
      <c r="I20" s="9"/>
      <c r="J20" s="9"/>
      <c r="K20" s="9"/>
    </row>
    <row r="21" spans="2:11" x14ac:dyDescent="0.2">
      <c r="B21" s="9" t="s">
        <v>32</v>
      </c>
      <c r="C21" s="25">
        <v>1070</v>
      </c>
      <c r="D21" s="25">
        <v>1240</v>
      </c>
      <c r="E21" s="26"/>
      <c r="F21" s="20"/>
      <c r="G21" s="9"/>
      <c r="H21" s="9"/>
      <c r="I21" s="9"/>
      <c r="J21" s="9"/>
      <c r="K21" s="9"/>
    </row>
    <row r="22" spans="2:11" x14ac:dyDescent="0.2">
      <c r="B22" s="9" t="s">
        <v>33</v>
      </c>
      <c r="C22" s="25">
        <v>1390</v>
      </c>
      <c r="D22" s="25">
        <v>1110</v>
      </c>
      <c r="E22" s="26"/>
      <c r="F22" s="20"/>
      <c r="G22" s="9"/>
      <c r="H22" s="9"/>
      <c r="I22" s="9"/>
      <c r="J22" s="9"/>
      <c r="K22" s="9"/>
    </row>
    <row r="23" spans="2:11" x14ac:dyDescent="0.2">
      <c r="B23" s="9" t="s">
        <v>34</v>
      </c>
      <c r="C23" s="25">
        <v>1450</v>
      </c>
      <c r="D23" s="25">
        <v>1370</v>
      </c>
      <c r="E23" s="26"/>
      <c r="F23" s="20"/>
      <c r="G23" s="9"/>
      <c r="H23" s="9"/>
      <c r="I23" s="9"/>
      <c r="J23" s="9"/>
      <c r="K23" s="9"/>
    </row>
    <row r="24" spans="2:11" x14ac:dyDescent="0.2">
      <c r="B24" s="9" t="s">
        <v>35</v>
      </c>
      <c r="C24" s="25">
        <v>1110</v>
      </c>
      <c r="D24" s="25">
        <v>965</v>
      </c>
      <c r="E24" s="26"/>
      <c r="F24" s="20"/>
      <c r="G24" s="9"/>
      <c r="H24" s="9"/>
      <c r="I24" s="9"/>
      <c r="J24" s="9"/>
      <c r="K24" s="9"/>
    </row>
    <row r="25" spans="2:11" x14ac:dyDescent="0.2">
      <c r="B25" s="9" t="s">
        <v>36</v>
      </c>
      <c r="C25" s="27">
        <v>4510</v>
      </c>
      <c r="D25" s="27">
        <v>4380</v>
      </c>
      <c r="E25" s="28"/>
      <c r="F25" s="21"/>
      <c r="G25" s="9"/>
      <c r="H25" s="9"/>
      <c r="I25" s="9"/>
      <c r="J25" s="9"/>
      <c r="K25" s="9"/>
    </row>
    <row r="26" spans="2:11" x14ac:dyDescent="0.2">
      <c r="B26" s="9" t="s">
        <v>38</v>
      </c>
      <c r="C26" s="29">
        <f>SUM(C18:C25)</f>
        <v>23790</v>
      </c>
      <c r="D26" s="29">
        <f>SUM(D18:D25)</f>
        <v>24025</v>
      </c>
      <c r="E26" s="30"/>
      <c r="F26" s="22"/>
      <c r="G26" s="9"/>
      <c r="H26" s="9"/>
      <c r="I26" s="9"/>
      <c r="J26" s="9"/>
      <c r="K26" s="9"/>
    </row>
    <row r="27" spans="2:11" x14ac:dyDescent="0.2">
      <c r="B27" s="9"/>
      <c r="C27" s="25"/>
      <c r="D27" s="25"/>
      <c r="E27" s="25"/>
      <c r="F27" s="34"/>
      <c r="G27" s="9"/>
      <c r="H27" s="9"/>
      <c r="I27" s="9"/>
      <c r="J27" s="9"/>
      <c r="K27" s="9"/>
    </row>
    <row r="28" spans="2:11" ht="13.5" thickBot="1" x14ac:dyDescent="0.25">
      <c r="B28" s="9" t="s">
        <v>37</v>
      </c>
      <c r="C28" s="31">
        <f>C15-C26</f>
        <v>125810</v>
      </c>
      <c r="D28" s="31">
        <f>D15-D26</f>
        <v>107335</v>
      </c>
      <c r="E28" s="32"/>
      <c r="F28" s="23"/>
      <c r="G28" s="9"/>
      <c r="H28" s="9"/>
      <c r="I28" s="9"/>
      <c r="J28" s="9"/>
      <c r="K28" s="9"/>
    </row>
    <row r="29" spans="2:11" ht="13.5" thickTop="1" x14ac:dyDescent="0.2"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2:11" x14ac:dyDescent="0.2"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2:11" x14ac:dyDescent="0.2">
      <c r="B31" s="58" t="s">
        <v>40</v>
      </c>
      <c r="C31" s="58"/>
      <c r="D31" s="58"/>
      <c r="E31" s="58"/>
      <c r="F31" s="58"/>
      <c r="G31" s="9"/>
      <c r="H31" s="9"/>
      <c r="I31" s="9"/>
      <c r="J31" s="9"/>
      <c r="K31" s="9"/>
    </row>
    <row r="32" spans="2:11" x14ac:dyDescent="0.2">
      <c r="B32" s="58" t="s">
        <v>0</v>
      </c>
      <c r="C32" s="58"/>
      <c r="D32" s="58"/>
      <c r="E32" s="58"/>
      <c r="F32" s="58"/>
      <c r="G32" s="9"/>
      <c r="H32" s="9"/>
      <c r="I32" s="9"/>
      <c r="J32" s="9"/>
      <c r="K32" s="9"/>
    </row>
    <row r="33" spans="2:11" x14ac:dyDescent="0.2">
      <c r="B33" s="58" t="s">
        <v>54</v>
      </c>
      <c r="C33" s="58"/>
      <c r="D33" s="58"/>
      <c r="E33" s="58"/>
      <c r="F33" s="58"/>
      <c r="G33" s="9"/>
      <c r="H33" s="9"/>
      <c r="I33" s="9"/>
      <c r="J33" s="9"/>
      <c r="K33" s="9"/>
    </row>
    <row r="34" spans="2:11" x14ac:dyDescent="0.2"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2:11" x14ac:dyDescent="0.2">
      <c r="B35" s="9"/>
      <c r="C35" s="9"/>
      <c r="D35" s="9"/>
      <c r="E35" s="5" t="s">
        <v>3</v>
      </c>
      <c r="F35" s="5"/>
      <c r="G35" s="9"/>
      <c r="H35" s="9"/>
      <c r="I35" s="9"/>
      <c r="J35" s="9"/>
      <c r="K35" s="9"/>
    </row>
    <row r="36" spans="2:11" x14ac:dyDescent="0.2">
      <c r="B36" s="9"/>
      <c r="C36" s="4">
        <v>2016</v>
      </c>
      <c r="D36" s="4">
        <v>2015</v>
      </c>
      <c r="E36" s="4" t="s">
        <v>4</v>
      </c>
      <c r="F36" s="4" t="s">
        <v>5</v>
      </c>
      <c r="G36" s="9"/>
      <c r="H36" s="9"/>
      <c r="I36" s="9"/>
      <c r="J36" s="9"/>
      <c r="K36" s="9"/>
    </row>
    <row r="37" spans="2:11" x14ac:dyDescent="0.2"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2:11" x14ac:dyDescent="0.2">
      <c r="B38" s="9"/>
      <c r="C38" s="5" t="s">
        <v>6</v>
      </c>
      <c r="D38" s="9"/>
      <c r="E38" s="9"/>
      <c r="F38" s="9"/>
      <c r="G38" s="9"/>
      <c r="H38" s="9"/>
      <c r="I38" s="9"/>
      <c r="J38" s="9"/>
      <c r="K38" s="9"/>
    </row>
    <row r="39" spans="2:11" x14ac:dyDescent="0.2">
      <c r="B39" s="5" t="s">
        <v>7</v>
      </c>
      <c r="C39" s="9"/>
      <c r="D39" s="9"/>
      <c r="E39" s="9"/>
      <c r="F39" s="9"/>
      <c r="G39" s="9"/>
      <c r="H39" s="9"/>
      <c r="I39" s="9"/>
      <c r="J39" s="9"/>
      <c r="K39" s="9"/>
    </row>
    <row r="40" spans="2:11" x14ac:dyDescent="0.2">
      <c r="B40" s="9" t="s">
        <v>8</v>
      </c>
      <c r="C40" s="25">
        <v>7400</v>
      </c>
      <c r="D40" s="25">
        <v>4670</v>
      </c>
      <c r="E40" s="26"/>
      <c r="F40" s="20"/>
      <c r="G40" s="9"/>
      <c r="H40" s="9"/>
      <c r="I40" s="9"/>
      <c r="J40" s="9"/>
      <c r="K40" s="9"/>
    </row>
    <row r="41" spans="2:11" x14ac:dyDescent="0.2">
      <c r="B41" s="9" t="s">
        <v>9</v>
      </c>
      <c r="C41" s="25">
        <v>3360</v>
      </c>
      <c r="D41" s="25">
        <v>3510</v>
      </c>
      <c r="E41" s="26"/>
      <c r="F41" s="20"/>
      <c r="G41" s="9"/>
      <c r="H41" s="9"/>
      <c r="I41" s="9"/>
      <c r="J41" s="9"/>
      <c r="K41" s="9"/>
    </row>
    <row r="42" spans="2:11" x14ac:dyDescent="0.2">
      <c r="B42" s="9" t="s">
        <v>10</v>
      </c>
      <c r="C42" s="25">
        <v>23100</v>
      </c>
      <c r="D42" s="25">
        <v>21000</v>
      </c>
      <c r="E42" s="26"/>
      <c r="F42" s="20"/>
      <c r="G42" s="9"/>
      <c r="H42" s="9"/>
      <c r="I42" s="9"/>
      <c r="J42" s="9"/>
      <c r="K42" s="9"/>
    </row>
    <row r="43" spans="2:11" x14ac:dyDescent="0.2">
      <c r="B43" s="9" t="s">
        <v>11</v>
      </c>
      <c r="C43" s="27">
        <v>300</v>
      </c>
      <c r="D43" s="27">
        <v>200</v>
      </c>
      <c r="E43" s="28"/>
      <c r="F43" s="21"/>
      <c r="G43" s="9"/>
      <c r="H43" s="9"/>
      <c r="I43" s="9"/>
      <c r="J43" s="9"/>
      <c r="K43" s="9"/>
    </row>
    <row r="44" spans="2:11" x14ac:dyDescent="0.2">
      <c r="B44" s="9" t="s">
        <v>12</v>
      </c>
      <c r="C44" s="25">
        <f>SUM(C40:C43)</f>
        <v>34160</v>
      </c>
      <c r="D44" s="25">
        <f>SUM(D40:D43)</f>
        <v>29380</v>
      </c>
      <c r="E44" s="26"/>
      <c r="F44" s="20"/>
      <c r="G44" s="9"/>
      <c r="H44" s="9"/>
      <c r="I44" s="9"/>
      <c r="J44" s="9"/>
      <c r="K44" s="9"/>
    </row>
    <row r="45" spans="2:11" x14ac:dyDescent="0.2">
      <c r="B45" s="9"/>
      <c r="C45" s="25"/>
      <c r="D45" s="25"/>
      <c r="E45" s="25"/>
      <c r="F45" s="34"/>
      <c r="G45" s="9"/>
      <c r="H45" s="9"/>
      <c r="I45" s="9"/>
      <c r="J45" s="9"/>
      <c r="K45" s="9"/>
    </row>
    <row r="46" spans="2:11" x14ac:dyDescent="0.2">
      <c r="B46" s="5" t="s">
        <v>66</v>
      </c>
      <c r="C46" s="25"/>
      <c r="D46" s="25"/>
      <c r="E46" s="25"/>
      <c r="F46" s="34"/>
      <c r="G46" s="9"/>
      <c r="H46" s="9"/>
      <c r="I46" s="9"/>
      <c r="J46" s="9"/>
      <c r="K46" s="9"/>
    </row>
    <row r="47" spans="2:11" x14ac:dyDescent="0.2">
      <c r="B47" s="9" t="s">
        <v>13</v>
      </c>
      <c r="C47" s="25">
        <v>5600</v>
      </c>
      <c r="D47" s="25">
        <v>4570</v>
      </c>
      <c r="E47" s="26"/>
      <c r="F47" s="20"/>
      <c r="G47" s="9"/>
      <c r="H47" s="9"/>
      <c r="I47" s="9"/>
      <c r="J47" s="9"/>
      <c r="K47" s="9"/>
    </row>
    <row r="48" spans="2:11" x14ac:dyDescent="0.2">
      <c r="B48" s="9" t="s">
        <v>14</v>
      </c>
      <c r="C48" s="25">
        <v>40100</v>
      </c>
      <c r="D48" s="25">
        <v>15000</v>
      </c>
      <c r="E48" s="26"/>
      <c r="F48" s="20"/>
      <c r="G48" s="9"/>
      <c r="H48" s="9"/>
      <c r="I48" s="9"/>
      <c r="J48" s="9"/>
      <c r="K48" s="9"/>
    </row>
    <row r="49" spans="2:11" x14ac:dyDescent="0.2">
      <c r="B49" s="9" t="s">
        <v>15</v>
      </c>
      <c r="C49" s="25">
        <v>50000</v>
      </c>
      <c r="D49" s="25">
        <v>50000</v>
      </c>
      <c r="E49" s="26"/>
      <c r="F49" s="20"/>
      <c r="G49" s="9"/>
      <c r="H49" s="9"/>
      <c r="I49" s="9"/>
      <c r="J49" s="9"/>
      <c r="K49" s="9"/>
    </row>
    <row r="50" spans="2:11" x14ac:dyDescent="0.2">
      <c r="B50" s="9" t="s">
        <v>16</v>
      </c>
      <c r="C50" s="27">
        <v>120000</v>
      </c>
      <c r="D50" s="27">
        <v>120000</v>
      </c>
      <c r="E50" s="28"/>
      <c r="F50" s="21"/>
      <c r="G50" s="9"/>
      <c r="H50" s="9"/>
      <c r="I50" s="9"/>
      <c r="J50" s="9"/>
      <c r="K50" s="9"/>
    </row>
    <row r="51" spans="2:11" x14ac:dyDescent="0.2">
      <c r="B51" s="5" t="s">
        <v>17</v>
      </c>
      <c r="C51" s="25">
        <f>SUM(C47:C50)</f>
        <v>215700</v>
      </c>
      <c r="D51" s="25">
        <f>SUM(D47:D50)</f>
        <v>189570</v>
      </c>
      <c r="E51" s="26"/>
      <c r="F51" s="20"/>
      <c r="G51" s="9"/>
      <c r="H51" s="9"/>
      <c r="I51" s="9"/>
      <c r="J51" s="9"/>
      <c r="K51" s="9"/>
    </row>
    <row r="52" spans="2:11" x14ac:dyDescent="0.2">
      <c r="B52" s="5"/>
      <c r="C52" s="25"/>
      <c r="D52" s="25"/>
      <c r="E52" s="25"/>
      <c r="F52" s="34"/>
      <c r="G52" s="9"/>
      <c r="H52" s="9"/>
      <c r="I52" s="9"/>
      <c r="J52" s="9"/>
      <c r="K52" s="9"/>
    </row>
    <row r="53" spans="2:11" ht="13.5" thickBot="1" x14ac:dyDescent="0.25">
      <c r="B53" s="5" t="s">
        <v>27</v>
      </c>
      <c r="C53" s="31">
        <f>C44+C51</f>
        <v>249860</v>
      </c>
      <c r="D53" s="31">
        <f>D44+D51</f>
        <v>218950</v>
      </c>
      <c r="E53" s="32"/>
      <c r="F53" s="23"/>
      <c r="G53" s="9"/>
      <c r="H53" s="9"/>
      <c r="I53" s="9"/>
      <c r="J53" s="9"/>
      <c r="K53" s="9"/>
    </row>
    <row r="54" spans="2:11" ht="13.5" thickTop="1" x14ac:dyDescent="0.2">
      <c r="B54" s="9"/>
      <c r="C54" s="25"/>
      <c r="D54" s="25"/>
      <c r="E54" s="25"/>
      <c r="F54" s="34"/>
      <c r="G54" s="9"/>
      <c r="H54" s="9"/>
      <c r="I54" s="9"/>
      <c r="J54" s="9"/>
      <c r="K54" s="9"/>
    </row>
    <row r="55" spans="2:11" x14ac:dyDescent="0.2">
      <c r="B55" s="9"/>
      <c r="C55" s="33" t="s">
        <v>18</v>
      </c>
      <c r="D55" s="25"/>
      <c r="E55" s="25"/>
      <c r="F55" s="34"/>
      <c r="G55" s="9"/>
      <c r="H55" s="9"/>
      <c r="I55" s="9"/>
      <c r="J55" s="9"/>
      <c r="K55" s="9"/>
    </row>
    <row r="56" spans="2:11" x14ac:dyDescent="0.2">
      <c r="B56" s="5" t="s">
        <v>19</v>
      </c>
      <c r="C56" s="25"/>
      <c r="D56" s="25"/>
      <c r="E56" s="25"/>
      <c r="F56" s="34"/>
      <c r="G56" s="9"/>
      <c r="H56" s="9"/>
      <c r="I56" s="9"/>
      <c r="J56" s="9"/>
      <c r="K56" s="9"/>
    </row>
    <row r="57" spans="2:11" x14ac:dyDescent="0.2">
      <c r="B57" s="9" t="s">
        <v>20</v>
      </c>
      <c r="C57" s="27">
        <v>1760</v>
      </c>
      <c r="D57" s="27">
        <v>2010</v>
      </c>
      <c r="E57" s="28"/>
      <c r="F57" s="21"/>
      <c r="G57" s="9"/>
      <c r="H57" s="9"/>
      <c r="I57" s="9"/>
      <c r="J57" s="9"/>
      <c r="K57" s="9"/>
    </row>
    <row r="58" spans="2:11" x14ac:dyDescent="0.2">
      <c r="B58" s="5" t="s">
        <v>21</v>
      </c>
      <c r="C58" s="25">
        <f>SUM(C57:C57)</f>
        <v>1760</v>
      </c>
      <c r="D58" s="25">
        <f>SUM(D57:D57)</f>
        <v>2010</v>
      </c>
      <c r="E58" s="26"/>
      <c r="F58" s="20"/>
      <c r="G58" s="9"/>
      <c r="H58" s="9"/>
      <c r="I58" s="9"/>
      <c r="J58" s="9"/>
      <c r="K58" s="9"/>
    </row>
    <row r="59" spans="2:11" x14ac:dyDescent="0.2">
      <c r="B59" s="9"/>
      <c r="C59" s="25"/>
      <c r="D59" s="25"/>
      <c r="E59" s="25"/>
      <c r="F59" s="34"/>
      <c r="G59" s="9"/>
      <c r="H59" s="9"/>
      <c r="I59" s="9"/>
      <c r="J59" s="9"/>
      <c r="K59" s="9"/>
    </row>
    <row r="60" spans="2:11" x14ac:dyDescent="0.2">
      <c r="B60" s="5" t="s">
        <v>22</v>
      </c>
      <c r="C60" s="25"/>
      <c r="D60" s="25"/>
      <c r="E60" s="25"/>
      <c r="F60" s="34"/>
      <c r="G60" s="9"/>
      <c r="H60" s="9"/>
      <c r="I60" s="9"/>
      <c r="J60" s="9"/>
      <c r="K60" s="9"/>
    </row>
    <row r="61" spans="2:11" x14ac:dyDescent="0.2">
      <c r="B61" s="9" t="s">
        <v>39</v>
      </c>
      <c r="C61" s="25">
        <v>21400</v>
      </c>
      <c r="D61" s="25">
        <v>10000</v>
      </c>
      <c r="E61" s="26"/>
      <c r="F61" s="20"/>
      <c r="G61" s="9"/>
      <c r="H61" s="9"/>
      <c r="I61" s="9"/>
      <c r="J61" s="9"/>
      <c r="K61" s="9"/>
    </row>
    <row r="62" spans="2:11" x14ac:dyDescent="0.2">
      <c r="B62" s="9" t="s">
        <v>23</v>
      </c>
      <c r="C62" s="27">
        <v>54000</v>
      </c>
      <c r="D62" s="27">
        <v>64850</v>
      </c>
      <c r="E62" s="28"/>
      <c r="F62" s="21"/>
      <c r="G62" s="9"/>
      <c r="H62" s="9"/>
      <c r="I62" s="9"/>
      <c r="J62" s="9"/>
      <c r="K62" s="9"/>
    </row>
    <row r="63" spans="2:11" x14ac:dyDescent="0.2">
      <c r="B63" s="5" t="s">
        <v>24</v>
      </c>
      <c r="C63" s="25">
        <f>C62+C61</f>
        <v>75400</v>
      </c>
      <c r="D63" s="25">
        <f>D62</f>
        <v>64850</v>
      </c>
      <c r="E63" s="26"/>
      <c r="F63" s="20"/>
      <c r="G63" s="9"/>
      <c r="H63" s="9"/>
      <c r="I63" s="9"/>
      <c r="J63" s="9"/>
      <c r="K63" s="9"/>
    </row>
    <row r="64" spans="2:11" x14ac:dyDescent="0.2">
      <c r="B64" s="5"/>
      <c r="C64" s="25"/>
      <c r="D64" s="25"/>
      <c r="E64" s="25"/>
      <c r="F64" s="34"/>
      <c r="G64" s="9"/>
      <c r="H64" s="9"/>
      <c r="I64" s="9"/>
      <c r="J64" s="9"/>
      <c r="K64" s="9"/>
    </row>
    <row r="65" spans="2:11" x14ac:dyDescent="0.2">
      <c r="B65" s="5" t="s">
        <v>28</v>
      </c>
      <c r="C65" s="25">
        <f>C58+C63</f>
        <v>77160</v>
      </c>
      <c r="D65" s="25">
        <f>D58+D63</f>
        <v>66860</v>
      </c>
      <c r="E65" s="26"/>
      <c r="F65" s="20"/>
      <c r="G65" s="9"/>
      <c r="H65" s="9"/>
      <c r="I65" s="9"/>
      <c r="J65" s="9"/>
      <c r="K65" s="9"/>
    </row>
    <row r="66" spans="2:11" x14ac:dyDescent="0.2">
      <c r="B66" s="9"/>
      <c r="C66" s="25"/>
      <c r="D66" s="25"/>
      <c r="E66" s="25"/>
      <c r="F66" s="34"/>
      <c r="G66" s="9"/>
      <c r="H66" s="9"/>
      <c r="I66" s="9"/>
      <c r="J66" s="9"/>
      <c r="K66" s="9"/>
    </row>
    <row r="67" spans="2:11" x14ac:dyDescent="0.2">
      <c r="B67" s="9"/>
      <c r="C67" s="33" t="s">
        <v>25</v>
      </c>
      <c r="D67" s="25"/>
      <c r="E67" s="25"/>
      <c r="F67" s="34"/>
      <c r="G67" s="9"/>
      <c r="H67" s="9"/>
      <c r="I67" s="9"/>
      <c r="J67" s="9"/>
      <c r="K67" s="9"/>
    </row>
    <row r="68" spans="2:11" x14ac:dyDescent="0.2">
      <c r="B68" s="5" t="s">
        <v>41</v>
      </c>
      <c r="C68" s="25">
        <v>172700</v>
      </c>
      <c r="D68" s="25">
        <v>152090</v>
      </c>
      <c r="E68" s="26"/>
      <c r="F68" s="20"/>
      <c r="G68" s="9"/>
      <c r="H68" s="9"/>
      <c r="I68" s="9"/>
      <c r="J68" s="9"/>
      <c r="K68" s="9"/>
    </row>
    <row r="69" spans="2:11" x14ac:dyDescent="0.2">
      <c r="B69" s="9"/>
      <c r="C69" s="25"/>
      <c r="D69" s="25"/>
      <c r="E69" s="25"/>
      <c r="F69" s="34"/>
      <c r="G69" s="9"/>
      <c r="H69" s="9"/>
      <c r="I69" s="9"/>
      <c r="J69" s="9"/>
      <c r="K69" s="9"/>
    </row>
    <row r="70" spans="2:11" ht="13.5" thickBot="1" x14ac:dyDescent="0.25">
      <c r="B70" s="5" t="s">
        <v>26</v>
      </c>
      <c r="C70" s="31">
        <f>C65+C68</f>
        <v>249860</v>
      </c>
      <c r="D70" s="31">
        <f>D65+D68</f>
        <v>218950</v>
      </c>
      <c r="E70" s="32"/>
      <c r="F70" s="23"/>
      <c r="G70" s="9"/>
      <c r="H70" s="9"/>
      <c r="I70" s="9"/>
      <c r="J70" s="9"/>
      <c r="K70" s="9"/>
    </row>
    <row r="71" spans="2:11" ht="13.5" thickTop="1" x14ac:dyDescent="0.2">
      <c r="B71" s="9"/>
      <c r="C71" s="9"/>
      <c r="D71" s="9"/>
      <c r="E71" s="9"/>
      <c r="F71" s="24"/>
      <c r="G71" s="9"/>
      <c r="H71" s="9"/>
      <c r="I71" s="9"/>
      <c r="J71" s="9"/>
      <c r="K71" s="9"/>
    </row>
    <row r="72" spans="2:11" x14ac:dyDescent="0.2">
      <c r="F72" s="6"/>
    </row>
    <row r="73" spans="2:11" ht="20.25" x14ac:dyDescent="0.3">
      <c r="C73" s="15" t="s">
        <v>70</v>
      </c>
    </row>
  </sheetData>
  <mergeCells count="9">
    <mergeCell ref="B1:F1"/>
    <mergeCell ref="B4:F4"/>
    <mergeCell ref="B32:F32"/>
    <mergeCell ref="B33:F33"/>
    <mergeCell ref="B6:F6"/>
    <mergeCell ref="B7:F7"/>
    <mergeCell ref="B8:F8"/>
    <mergeCell ref="B31:F31"/>
    <mergeCell ref="E10:F10"/>
  </mergeCells>
  <phoneticPr fontId="5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4"/>
  <sheetViews>
    <sheetView workbookViewId="0">
      <selection activeCell="C75" sqref="C75"/>
    </sheetView>
  </sheetViews>
  <sheetFormatPr defaultRowHeight="12.75" x14ac:dyDescent="0.2"/>
  <cols>
    <col min="2" max="2" width="33.140625" customWidth="1"/>
    <col min="5" max="5" width="10.42578125" customWidth="1"/>
    <col min="7" max="7" width="14" customWidth="1"/>
  </cols>
  <sheetData>
    <row r="1" spans="2:8" x14ac:dyDescent="0.2">
      <c r="B1" s="60"/>
      <c r="C1" s="60"/>
      <c r="D1" s="60"/>
      <c r="E1" s="60"/>
      <c r="F1" s="60"/>
      <c r="G1" s="60"/>
    </row>
    <row r="2" spans="2:8" x14ac:dyDescent="0.2">
      <c r="B2" s="39"/>
      <c r="C2" s="39"/>
      <c r="D2" s="39"/>
      <c r="E2" s="39"/>
      <c r="F2" s="39"/>
      <c r="G2" s="39"/>
    </row>
    <row r="3" spans="2:8" x14ac:dyDescent="0.2">
      <c r="B3" s="40" t="s">
        <v>56</v>
      </c>
      <c r="C3" s="36"/>
      <c r="D3" s="36"/>
      <c r="E3" s="36"/>
      <c r="F3" s="36"/>
      <c r="G3" s="36"/>
    </row>
    <row r="4" spans="2:8" ht="33" customHeight="1" x14ac:dyDescent="0.2">
      <c r="B4" s="61" t="s">
        <v>55</v>
      </c>
      <c r="C4" s="61"/>
      <c r="D4" s="61"/>
      <c r="E4" s="61"/>
      <c r="F4" s="61"/>
      <c r="G4" s="10"/>
    </row>
    <row r="5" spans="2:8" x14ac:dyDescent="0.2">
      <c r="B5" s="11"/>
      <c r="C5" s="11"/>
      <c r="D5" s="11"/>
      <c r="E5" s="11"/>
      <c r="F5" s="11"/>
      <c r="G5" s="12"/>
    </row>
    <row r="6" spans="2:8" x14ac:dyDescent="0.2">
      <c r="B6" s="58" t="s">
        <v>40</v>
      </c>
      <c r="C6" s="58"/>
      <c r="D6" s="58"/>
      <c r="E6" s="58"/>
      <c r="F6" s="58"/>
      <c r="G6" s="36"/>
      <c r="H6" s="36"/>
    </row>
    <row r="7" spans="2:8" x14ac:dyDescent="0.2">
      <c r="B7" s="58" t="s">
        <v>0</v>
      </c>
      <c r="C7" s="58"/>
      <c r="D7" s="58"/>
      <c r="E7" s="58"/>
      <c r="F7" s="58"/>
      <c r="G7" s="36"/>
      <c r="H7" s="36"/>
    </row>
    <row r="8" spans="2:8" x14ac:dyDescent="0.2">
      <c r="B8" s="58" t="s">
        <v>54</v>
      </c>
      <c r="C8" s="58"/>
      <c r="D8" s="58"/>
      <c r="E8" s="58"/>
      <c r="F8" s="58"/>
      <c r="G8" s="36"/>
      <c r="H8" s="36"/>
    </row>
    <row r="10" spans="2:8" x14ac:dyDescent="0.2">
      <c r="G10" s="5"/>
      <c r="H10" s="5"/>
    </row>
    <row r="11" spans="2:8" x14ac:dyDescent="0.2">
      <c r="B11" s="9"/>
      <c r="C11" s="9"/>
      <c r="D11" s="9"/>
      <c r="E11" s="9"/>
      <c r="F11" s="5"/>
      <c r="G11" s="5"/>
      <c r="H11" s="4"/>
    </row>
    <row r="12" spans="2:8" x14ac:dyDescent="0.2">
      <c r="B12" s="9"/>
      <c r="C12" s="19">
        <v>2016</v>
      </c>
      <c r="D12" s="19"/>
      <c r="E12" s="19">
        <v>2015</v>
      </c>
      <c r="F12" s="19"/>
      <c r="G12" s="19"/>
    </row>
    <row r="13" spans="2:8" x14ac:dyDescent="0.2">
      <c r="B13" s="50" t="s">
        <v>1</v>
      </c>
      <c r="C13" s="9"/>
      <c r="D13" s="9"/>
      <c r="E13" s="9"/>
      <c r="F13" s="9"/>
      <c r="G13" s="9"/>
      <c r="H13" s="1"/>
    </row>
    <row r="14" spans="2:8" x14ac:dyDescent="0.2">
      <c r="B14" s="9" t="s">
        <v>63</v>
      </c>
      <c r="C14" s="25">
        <f>149600-2900</f>
        <v>146700</v>
      </c>
      <c r="D14" s="42">
        <f>C14/C$14</f>
        <v>1</v>
      </c>
      <c r="E14" s="25">
        <f>131360-2040</f>
        <v>129320</v>
      </c>
      <c r="F14" s="42">
        <f>E14/E$14</f>
        <v>1</v>
      </c>
      <c r="G14" s="9"/>
      <c r="H14" s="2"/>
    </row>
    <row r="15" spans="2:8" x14ac:dyDescent="0.2">
      <c r="B15" s="9" t="s">
        <v>64</v>
      </c>
      <c r="C15" s="27">
        <v>2900</v>
      </c>
      <c r="D15" s="42"/>
      <c r="E15" s="27">
        <v>2040</v>
      </c>
      <c r="F15" s="42"/>
      <c r="G15" s="9"/>
      <c r="H15" s="1"/>
    </row>
    <row r="16" spans="2:8" x14ac:dyDescent="0.2">
      <c r="B16" s="9" t="s">
        <v>65</v>
      </c>
      <c r="C16" s="25">
        <f>SUM(C14:C15)</f>
        <v>149600</v>
      </c>
      <c r="D16" s="42"/>
      <c r="E16" s="25">
        <f>SUM(E14:E15)</f>
        <v>131360</v>
      </c>
      <c r="F16" s="42"/>
      <c r="G16" s="9"/>
      <c r="H16" s="1"/>
    </row>
    <row r="17" spans="2:8" x14ac:dyDescent="0.2">
      <c r="B17" s="9"/>
      <c r="C17" s="41"/>
      <c r="D17" s="9"/>
      <c r="E17" s="9"/>
      <c r="F17" s="9"/>
      <c r="G17" s="9"/>
      <c r="H17" s="1"/>
    </row>
    <row r="18" spans="2:8" x14ac:dyDescent="0.2">
      <c r="B18" s="50" t="s">
        <v>2</v>
      </c>
      <c r="C18" s="41"/>
      <c r="D18" s="9"/>
      <c r="E18" s="9"/>
      <c r="F18" s="9"/>
      <c r="G18" s="9"/>
      <c r="H18" s="1"/>
    </row>
    <row r="19" spans="2:8" x14ac:dyDescent="0.2">
      <c r="B19" s="9" t="s">
        <v>29</v>
      </c>
      <c r="C19" s="41">
        <v>1530</v>
      </c>
      <c r="D19" s="42"/>
      <c r="E19" s="41">
        <v>1400</v>
      </c>
      <c r="F19" s="42"/>
      <c r="G19" s="9"/>
      <c r="H19" s="1"/>
    </row>
    <row r="20" spans="2:8" x14ac:dyDescent="0.2">
      <c r="B20" s="9" t="s">
        <v>30</v>
      </c>
      <c r="C20" s="41">
        <v>10700</v>
      </c>
      <c r="D20" s="42"/>
      <c r="E20" s="41">
        <v>11590</v>
      </c>
      <c r="F20" s="42"/>
      <c r="G20" s="9"/>
      <c r="H20" s="1"/>
    </row>
    <row r="21" spans="2:8" x14ac:dyDescent="0.2">
      <c r="B21" s="9" t="s">
        <v>31</v>
      </c>
      <c r="C21" s="41">
        <v>2030</v>
      </c>
      <c r="D21" s="42"/>
      <c r="E21" s="41">
        <v>1970</v>
      </c>
      <c r="F21" s="42"/>
      <c r="G21" s="9"/>
      <c r="H21" s="1"/>
    </row>
    <row r="22" spans="2:8" x14ac:dyDescent="0.2">
      <c r="B22" s="9" t="s">
        <v>32</v>
      </c>
      <c r="C22" s="41">
        <v>1070</v>
      </c>
      <c r="D22" s="42"/>
      <c r="E22" s="41">
        <v>1240</v>
      </c>
      <c r="F22" s="42"/>
      <c r="G22" s="9"/>
      <c r="H22" s="1"/>
    </row>
    <row r="23" spans="2:8" x14ac:dyDescent="0.2">
      <c r="B23" s="9" t="s">
        <v>33</v>
      </c>
      <c r="C23" s="41">
        <v>1390</v>
      </c>
      <c r="D23" s="42"/>
      <c r="E23" s="41">
        <v>1110</v>
      </c>
      <c r="F23" s="42"/>
      <c r="G23" s="9"/>
      <c r="H23" s="1"/>
    </row>
    <row r="24" spans="2:8" x14ac:dyDescent="0.2">
      <c r="B24" s="9" t="s">
        <v>34</v>
      </c>
      <c r="C24" s="41">
        <v>1450</v>
      </c>
      <c r="D24" s="42"/>
      <c r="E24" s="41">
        <v>1370</v>
      </c>
      <c r="F24" s="42"/>
      <c r="G24" s="9"/>
      <c r="H24" s="1"/>
    </row>
    <row r="25" spans="2:8" x14ac:dyDescent="0.2">
      <c r="B25" s="9" t="s">
        <v>35</v>
      </c>
      <c r="C25" s="41">
        <v>1110</v>
      </c>
      <c r="D25" s="42"/>
      <c r="E25" s="41">
        <v>965</v>
      </c>
      <c r="F25" s="42"/>
      <c r="G25" s="9"/>
      <c r="H25" s="2"/>
    </row>
    <row r="26" spans="2:8" x14ac:dyDescent="0.2">
      <c r="B26" s="9" t="s">
        <v>36</v>
      </c>
      <c r="C26" s="43">
        <v>4510</v>
      </c>
      <c r="D26" s="42"/>
      <c r="E26" s="43">
        <v>4380</v>
      </c>
      <c r="F26" s="42"/>
      <c r="G26" s="9"/>
      <c r="H26" s="2"/>
    </row>
    <row r="27" spans="2:8" x14ac:dyDescent="0.2">
      <c r="B27" s="9" t="s">
        <v>38</v>
      </c>
      <c r="C27" s="44">
        <f>SUM(C19:C26)</f>
        <v>23790</v>
      </c>
      <c r="D27" s="42"/>
      <c r="E27" s="44">
        <f>SUM(E19:E26)</f>
        <v>24025</v>
      </c>
      <c r="F27" s="42"/>
      <c r="G27" s="9"/>
      <c r="H27" s="1"/>
    </row>
    <row r="28" spans="2:8" ht="15" x14ac:dyDescent="0.35">
      <c r="B28" s="9"/>
      <c r="C28" s="41"/>
      <c r="D28" s="9"/>
      <c r="E28" s="9"/>
      <c r="F28" s="9"/>
      <c r="G28" s="9"/>
      <c r="H28" s="3"/>
    </row>
    <row r="29" spans="2:8" ht="13.5" thickBot="1" x14ac:dyDescent="0.25">
      <c r="B29" s="9" t="s">
        <v>37</v>
      </c>
      <c r="C29" s="45">
        <f>C16-C27</f>
        <v>125810</v>
      </c>
      <c r="D29" s="42"/>
      <c r="E29" s="45">
        <f>E16-E27</f>
        <v>107335</v>
      </c>
      <c r="F29" s="42"/>
      <c r="G29" s="9"/>
    </row>
    <row r="30" spans="2:8" ht="13.5" thickTop="1" x14ac:dyDescent="0.2">
      <c r="B30" s="9"/>
      <c r="C30" s="9"/>
      <c r="D30" s="9"/>
      <c r="E30" s="9"/>
      <c r="F30" s="9"/>
      <c r="G30" s="9"/>
    </row>
    <row r="31" spans="2:8" x14ac:dyDescent="0.2">
      <c r="B31" s="9"/>
      <c r="C31" s="9"/>
      <c r="D31" s="9"/>
      <c r="E31" s="9"/>
      <c r="F31" s="9"/>
      <c r="G31" s="9"/>
    </row>
    <row r="32" spans="2:8" x14ac:dyDescent="0.2">
      <c r="B32" s="58" t="s">
        <v>40</v>
      </c>
      <c r="C32" s="58"/>
      <c r="D32" s="58"/>
      <c r="E32" s="58"/>
      <c r="F32" s="58"/>
      <c r="G32" s="58"/>
    </row>
    <row r="33" spans="2:9" x14ac:dyDescent="0.2">
      <c r="B33" s="58" t="s">
        <v>0</v>
      </c>
      <c r="C33" s="58"/>
      <c r="D33" s="58"/>
      <c r="E33" s="58"/>
      <c r="F33" s="58"/>
      <c r="G33" s="58"/>
      <c r="I33" s="7"/>
    </row>
    <row r="34" spans="2:9" x14ac:dyDescent="0.2">
      <c r="B34" s="58" t="s">
        <v>54</v>
      </c>
      <c r="C34" s="58"/>
      <c r="D34" s="58"/>
      <c r="E34" s="58"/>
      <c r="F34" s="58"/>
      <c r="G34" s="58"/>
    </row>
    <row r="35" spans="2:9" x14ac:dyDescent="0.2">
      <c r="B35" s="9"/>
      <c r="C35" s="9"/>
      <c r="D35" s="9"/>
      <c r="E35" s="9"/>
      <c r="F35" s="9"/>
      <c r="G35" s="9"/>
    </row>
    <row r="36" spans="2:9" x14ac:dyDescent="0.2">
      <c r="B36" s="9"/>
      <c r="C36" s="9"/>
      <c r="D36" s="9"/>
      <c r="E36" s="9"/>
      <c r="F36" s="9"/>
      <c r="G36" s="9"/>
    </row>
    <row r="37" spans="2:9" x14ac:dyDescent="0.2">
      <c r="B37" s="9"/>
      <c r="C37" s="19">
        <v>2016</v>
      </c>
      <c r="D37" s="19"/>
      <c r="E37" s="19">
        <v>2015</v>
      </c>
      <c r="F37" s="9"/>
      <c r="G37" s="9"/>
    </row>
    <row r="38" spans="2:9" x14ac:dyDescent="0.2">
      <c r="B38" s="9"/>
      <c r="C38" s="9"/>
      <c r="D38" s="9"/>
      <c r="E38" s="9"/>
      <c r="F38" s="9"/>
      <c r="G38" s="9"/>
    </row>
    <row r="39" spans="2:9" x14ac:dyDescent="0.2">
      <c r="B39" s="9"/>
      <c r="C39" s="5" t="s">
        <v>6</v>
      </c>
      <c r="D39" s="5"/>
      <c r="E39" s="9"/>
      <c r="F39" s="9"/>
      <c r="G39" s="9"/>
    </row>
    <row r="40" spans="2:9" x14ac:dyDescent="0.2">
      <c r="B40" s="5" t="s">
        <v>7</v>
      </c>
      <c r="C40" s="9"/>
      <c r="D40" s="9"/>
      <c r="E40" s="9"/>
      <c r="F40" s="9"/>
      <c r="G40" s="9"/>
    </row>
    <row r="41" spans="2:9" x14ac:dyDescent="0.2">
      <c r="B41" s="9" t="s">
        <v>8</v>
      </c>
      <c r="C41" s="41">
        <v>7400</v>
      </c>
      <c r="D41" s="20"/>
      <c r="E41" s="41">
        <v>4670</v>
      </c>
      <c r="F41" s="20"/>
      <c r="G41" s="9"/>
    </row>
    <row r="42" spans="2:9" x14ac:dyDescent="0.2">
      <c r="B42" s="9" t="s">
        <v>9</v>
      </c>
      <c r="C42" s="41">
        <v>3360</v>
      </c>
      <c r="D42" s="20"/>
      <c r="E42" s="41">
        <v>3510</v>
      </c>
      <c r="F42" s="20"/>
      <c r="G42" s="9"/>
    </row>
    <row r="43" spans="2:9" x14ac:dyDescent="0.2">
      <c r="B43" s="9" t="s">
        <v>10</v>
      </c>
      <c r="C43" s="41">
        <v>23100</v>
      </c>
      <c r="D43" s="20"/>
      <c r="E43" s="41">
        <v>21000</v>
      </c>
      <c r="F43" s="20"/>
      <c r="G43" s="9"/>
    </row>
    <row r="44" spans="2:9" x14ac:dyDescent="0.2">
      <c r="B44" s="9" t="s">
        <v>11</v>
      </c>
      <c r="C44" s="43">
        <v>300</v>
      </c>
      <c r="D44" s="20"/>
      <c r="E44" s="43">
        <v>200</v>
      </c>
      <c r="F44" s="20"/>
      <c r="G44" s="9"/>
    </row>
    <row r="45" spans="2:9" x14ac:dyDescent="0.2">
      <c r="B45" s="9" t="s">
        <v>12</v>
      </c>
      <c r="C45" s="41">
        <f>SUM(C41:C44)</f>
        <v>34160</v>
      </c>
      <c r="D45" s="20"/>
      <c r="E45" s="41">
        <f>SUM(E41:E44)</f>
        <v>29380</v>
      </c>
      <c r="F45" s="20"/>
      <c r="G45" s="9"/>
    </row>
    <row r="46" spans="2:9" x14ac:dyDescent="0.2">
      <c r="B46" s="9"/>
      <c r="C46" s="41"/>
      <c r="D46" s="9"/>
      <c r="E46" s="41"/>
      <c r="F46" s="9"/>
      <c r="G46" s="9"/>
    </row>
    <row r="47" spans="2:9" x14ac:dyDescent="0.2">
      <c r="B47" s="5" t="s">
        <v>66</v>
      </c>
      <c r="C47" s="41"/>
      <c r="D47" s="9"/>
      <c r="E47" s="41"/>
      <c r="F47" s="9"/>
      <c r="G47" s="9"/>
    </row>
    <row r="48" spans="2:9" x14ac:dyDescent="0.2">
      <c r="B48" s="9" t="s">
        <v>13</v>
      </c>
      <c r="C48" s="41">
        <v>5600</v>
      </c>
      <c r="D48" s="20"/>
      <c r="E48" s="41">
        <v>4570</v>
      </c>
      <c r="F48" s="20"/>
      <c r="G48" s="9"/>
    </row>
    <row r="49" spans="2:7" x14ac:dyDescent="0.2">
      <c r="B49" s="9" t="s">
        <v>14</v>
      </c>
      <c r="C49" s="41">
        <v>40100</v>
      </c>
      <c r="D49" s="20"/>
      <c r="E49" s="41">
        <v>15000</v>
      </c>
      <c r="F49" s="20"/>
      <c r="G49" s="9"/>
    </row>
    <row r="50" spans="2:7" x14ac:dyDescent="0.2">
      <c r="B50" s="9" t="s">
        <v>15</v>
      </c>
      <c r="C50" s="41">
        <v>50000</v>
      </c>
      <c r="D50" s="20"/>
      <c r="E50" s="41">
        <v>50000</v>
      </c>
      <c r="F50" s="20"/>
      <c r="G50" s="9"/>
    </row>
    <row r="51" spans="2:7" x14ac:dyDescent="0.2">
      <c r="B51" s="9" t="s">
        <v>16</v>
      </c>
      <c r="C51" s="43">
        <v>120000</v>
      </c>
      <c r="D51" s="20"/>
      <c r="E51" s="43">
        <v>120000</v>
      </c>
      <c r="F51" s="20"/>
      <c r="G51" s="9"/>
    </row>
    <row r="52" spans="2:7" x14ac:dyDescent="0.2">
      <c r="B52" s="5" t="s">
        <v>17</v>
      </c>
      <c r="C52" s="41">
        <f>SUM(C48:C51)</f>
        <v>215700</v>
      </c>
      <c r="D52" s="20"/>
      <c r="E52" s="41">
        <f>SUM(E48:E51)</f>
        <v>189570</v>
      </c>
      <c r="F52" s="20"/>
      <c r="G52" s="9"/>
    </row>
    <row r="53" spans="2:7" x14ac:dyDescent="0.2">
      <c r="B53" s="5"/>
      <c r="C53" s="41"/>
      <c r="D53" s="9"/>
      <c r="E53" s="41"/>
      <c r="F53" s="9"/>
      <c r="G53" s="9"/>
    </row>
    <row r="54" spans="2:7" ht="13.5" thickBot="1" x14ac:dyDescent="0.25">
      <c r="B54" s="5" t="s">
        <v>27</v>
      </c>
      <c r="C54" s="45">
        <f>C45+C52</f>
        <v>249860</v>
      </c>
      <c r="D54" s="20">
        <f t="shared" ref="D54:F54" si="0">C54/C$54</f>
        <v>1</v>
      </c>
      <c r="E54" s="45">
        <f>E45+E52</f>
        <v>218950</v>
      </c>
      <c r="F54" s="20">
        <f t="shared" si="0"/>
        <v>1</v>
      </c>
      <c r="G54" s="9"/>
    </row>
    <row r="55" spans="2:7" ht="13.5" thickTop="1" x14ac:dyDescent="0.2">
      <c r="B55" s="9"/>
      <c r="C55" s="41"/>
      <c r="D55" s="41"/>
      <c r="E55" s="41"/>
      <c r="F55" s="9"/>
      <c r="G55" s="9"/>
    </row>
    <row r="56" spans="2:7" x14ac:dyDescent="0.2">
      <c r="B56" s="9"/>
      <c r="C56" s="8" t="s">
        <v>18</v>
      </c>
      <c r="D56" s="8"/>
      <c r="E56" s="41"/>
      <c r="F56" s="9"/>
      <c r="G56" s="9"/>
    </row>
    <row r="57" spans="2:7" x14ac:dyDescent="0.2">
      <c r="B57" s="5" t="s">
        <v>19</v>
      </c>
      <c r="C57" s="41"/>
      <c r="D57" s="41"/>
      <c r="E57" s="41"/>
      <c r="F57" s="9"/>
      <c r="G57" s="9"/>
    </row>
    <row r="58" spans="2:7" x14ac:dyDescent="0.2">
      <c r="B58" s="9" t="s">
        <v>20</v>
      </c>
      <c r="C58" s="43">
        <v>1760</v>
      </c>
      <c r="D58" s="20"/>
      <c r="E58" s="43">
        <v>2010</v>
      </c>
      <c r="F58" s="20"/>
      <c r="G58" s="9"/>
    </row>
    <row r="59" spans="2:7" x14ac:dyDescent="0.2">
      <c r="B59" s="5" t="s">
        <v>21</v>
      </c>
      <c r="C59" s="41">
        <f>SUM(C58:C58)</f>
        <v>1760</v>
      </c>
      <c r="D59" s="20"/>
      <c r="E59" s="41">
        <f>SUM(E58:E58)</f>
        <v>2010</v>
      </c>
      <c r="F59" s="20"/>
      <c r="G59" s="9"/>
    </row>
    <row r="60" spans="2:7" x14ac:dyDescent="0.2">
      <c r="B60" s="9"/>
      <c r="C60" s="41"/>
      <c r="D60" s="9"/>
      <c r="E60" s="41"/>
      <c r="F60" s="9"/>
      <c r="G60" s="9"/>
    </row>
    <row r="61" spans="2:7" x14ac:dyDescent="0.2">
      <c r="B61" s="5" t="s">
        <v>22</v>
      </c>
      <c r="C61" s="41"/>
      <c r="D61" s="9"/>
      <c r="E61" s="41"/>
      <c r="F61" s="9"/>
      <c r="G61" s="9"/>
    </row>
    <row r="62" spans="2:7" x14ac:dyDescent="0.2">
      <c r="B62" s="9" t="s">
        <v>39</v>
      </c>
      <c r="C62" s="41">
        <v>21400</v>
      </c>
      <c r="D62" s="20"/>
      <c r="E62" s="41">
        <v>10000</v>
      </c>
      <c r="F62" s="20"/>
      <c r="G62" s="9"/>
    </row>
    <row r="63" spans="2:7" x14ac:dyDescent="0.2">
      <c r="B63" s="9" t="s">
        <v>23</v>
      </c>
      <c r="C63" s="43">
        <v>54000</v>
      </c>
      <c r="D63" s="20"/>
      <c r="E63" s="43">
        <v>64850</v>
      </c>
      <c r="F63" s="20"/>
      <c r="G63" s="9"/>
    </row>
    <row r="64" spans="2:7" x14ac:dyDescent="0.2">
      <c r="B64" s="5" t="s">
        <v>24</v>
      </c>
      <c r="C64" s="44">
        <f>C63+C62</f>
        <v>75400</v>
      </c>
      <c r="D64" s="20"/>
      <c r="E64" s="44">
        <f>E63</f>
        <v>64850</v>
      </c>
      <c r="F64" s="20"/>
      <c r="G64" s="9"/>
    </row>
    <row r="65" spans="2:7" x14ac:dyDescent="0.2">
      <c r="B65" s="5"/>
      <c r="C65" s="41"/>
      <c r="D65" s="9"/>
      <c r="E65" s="41"/>
      <c r="F65" s="9"/>
      <c r="G65" s="9"/>
    </row>
    <row r="66" spans="2:7" x14ac:dyDescent="0.2">
      <c r="B66" s="5" t="s">
        <v>28</v>
      </c>
      <c r="C66" s="41">
        <f>C59+C64</f>
        <v>77160</v>
      </c>
      <c r="D66" s="20"/>
      <c r="E66" s="41">
        <f>E59+E64</f>
        <v>66860</v>
      </c>
      <c r="F66" s="20"/>
      <c r="G66" s="9"/>
    </row>
    <row r="67" spans="2:7" x14ac:dyDescent="0.2">
      <c r="B67" s="9"/>
      <c r="C67" s="41"/>
      <c r="D67" s="9"/>
      <c r="E67" s="41"/>
      <c r="F67" s="9"/>
      <c r="G67" s="9"/>
    </row>
    <row r="68" spans="2:7" x14ac:dyDescent="0.2">
      <c r="B68" s="9"/>
      <c r="C68" s="8" t="s">
        <v>25</v>
      </c>
      <c r="D68" s="9"/>
      <c r="E68" s="41"/>
      <c r="F68" s="9"/>
      <c r="G68" s="9"/>
    </row>
    <row r="69" spans="2:7" x14ac:dyDescent="0.2">
      <c r="B69" s="5" t="s">
        <v>41</v>
      </c>
      <c r="C69" s="43">
        <v>172700</v>
      </c>
      <c r="D69" s="20"/>
      <c r="E69" s="43">
        <v>152090</v>
      </c>
      <c r="F69" s="20"/>
      <c r="G69" s="41"/>
    </row>
    <row r="70" spans="2:7" x14ac:dyDescent="0.2">
      <c r="B70" s="9"/>
      <c r="C70" s="41"/>
      <c r="D70" s="9"/>
      <c r="E70" s="41"/>
      <c r="F70" s="9"/>
      <c r="G70" s="9"/>
    </row>
    <row r="71" spans="2:7" ht="13.5" thickBot="1" x14ac:dyDescent="0.25">
      <c r="B71" s="5" t="s">
        <v>26</v>
      </c>
      <c r="C71" s="45">
        <f>C66+C69</f>
        <v>249860</v>
      </c>
      <c r="D71" s="20">
        <f>C71/C$71</f>
        <v>1</v>
      </c>
      <c r="E71" s="45">
        <f>E66+E69</f>
        <v>218950</v>
      </c>
      <c r="F71" s="20">
        <f>E71/E$71</f>
        <v>1</v>
      </c>
      <c r="G71" s="9"/>
    </row>
    <row r="72" spans="2:7" ht="13.5" thickTop="1" x14ac:dyDescent="0.2"/>
    <row r="74" spans="2:7" ht="20.25" x14ac:dyDescent="0.3">
      <c r="C74" s="15" t="s">
        <v>71</v>
      </c>
    </row>
  </sheetData>
  <mergeCells count="8">
    <mergeCell ref="B32:G32"/>
    <mergeCell ref="B33:G33"/>
    <mergeCell ref="B34:G34"/>
    <mergeCell ref="B1:G1"/>
    <mergeCell ref="B4:F4"/>
    <mergeCell ref="B6:F6"/>
    <mergeCell ref="B7:F7"/>
    <mergeCell ref="B8:F8"/>
  </mergeCells>
  <phoneticPr fontId="5" type="noConversion"/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77"/>
  <sheetViews>
    <sheetView tabSelected="1" workbookViewId="0">
      <selection activeCell="E9" sqref="E9"/>
    </sheetView>
  </sheetViews>
  <sheetFormatPr defaultRowHeight="12.75" x14ac:dyDescent="0.2"/>
  <cols>
    <col min="2" max="2" width="26.42578125" customWidth="1"/>
    <col min="4" max="4" width="11.42578125" customWidth="1"/>
    <col min="5" max="5" width="12.7109375" customWidth="1"/>
    <col min="6" max="6" width="12.28515625" bestFit="1" customWidth="1"/>
  </cols>
  <sheetData>
    <row r="4" spans="2:7" x14ac:dyDescent="0.2">
      <c r="B4" s="46" t="s">
        <v>57</v>
      </c>
    </row>
    <row r="5" spans="2:7" ht="33" customHeight="1" x14ac:dyDescent="0.2">
      <c r="B5" s="61" t="s">
        <v>44</v>
      </c>
      <c r="C5" s="61"/>
      <c r="D5" s="61"/>
      <c r="E5" s="61"/>
    </row>
    <row r="6" spans="2:7" x14ac:dyDescent="0.2">
      <c r="B6" s="13"/>
      <c r="C6" s="51">
        <v>2016</v>
      </c>
      <c r="D6" s="51">
        <v>2015</v>
      </c>
      <c r="F6" s="13"/>
      <c r="G6" s="13"/>
    </row>
    <row r="7" spans="2:7" x14ac:dyDescent="0.2">
      <c r="B7" s="14" t="s">
        <v>42</v>
      </c>
      <c r="C7" s="17"/>
      <c r="D7" s="47"/>
      <c r="E7" t="s">
        <v>83</v>
      </c>
    </row>
    <row r="8" spans="2:7" x14ac:dyDescent="0.2">
      <c r="B8" s="14" t="s">
        <v>43</v>
      </c>
      <c r="C8" s="16"/>
      <c r="D8" s="47"/>
      <c r="E8" t="s">
        <v>84</v>
      </c>
      <c r="F8" s="13"/>
      <c r="G8" s="13"/>
    </row>
    <row r="9" spans="2:7" x14ac:dyDescent="0.2">
      <c r="F9" s="5"/>
      <c r="G9" s="5"/>
    </row>
    <row r="10" spans="2:7" x14ac:dyDescent="0.2">
      <c r="B10" s="58" t="s">
        <v>40</v>
      </c>
      <c r="C10" s="58"/>
      <c r="D10" s="58"/>
      <c r="E10" s="36"/>
      <c r="F10" s="36"/>
      <c r="G10" s="4"/>
    </row>
    <row r="11" spans="2:7" x14ac:dyDescent="0.2">
      <c r="B11" s="58" t="s">
        <v>0</v>
      </c>
      <c r="C11" s="58"/>
      <c r="D11" s="58"/>
      <c r="E11" s="36"/>
      <c r="F11" s="36"/>
    </row>
    <row r="12" spans="2:7" x14ac:dyDescent="0.2">
      <c r="B12" s="58" t="s">
        <v>54</v>
      </c>
      <c r="C12" s="58"/>
      <c r="D12" s="58"/>
      <c r="E12" s="36"/>
      <c r="F12" s="36"/>
      <c r="G12" s="1"/>
    </row>
    <row r="13" spans="2:7" x14ac:dyDescent="0.2">
      <c r="G13" s="2"/>
    </row>
    <row r="15" spans="2:7" x14ac:dyDescent="0.2">
      <c r="C15" s="4">
        <v>2016</v>
      </c>
      <c r="D15" s="4">
        <v>2015</v>
      </c>
    </row>
    <row r="16" spans="2:7" x14ac:dyDescent="0.2">
      <c r="B16" s="50" t="s">
        <v>1</v>
      </c>
    </row>
    <row r="17" spans="2:6" x14ac:dyDescent="0.2">
      <c r="B17" s="9" t="s">
        <v>63</v>
      </c>
      <c r="C17" s="25">
        <f>149600-2900</f>
        <v>146700</v>
      </c>
      <c r="D17" s="25">
        <f>131360-2040</f>
        <v>129320</v>
      </c>
      <c r="E17" s="9"/>
      <c r="F17" s="9"/>
    </row>
    <row r="18" spans="2:6" x14ac:dyDescent="0.2">
      <c r="B18" s="9" t="s">
        <v>64</v>
      </c>
      <c r="C18" s="27">
        <v>2900</v>
      </c>
      <c r="D18" s="27">
        <v>2040</v>
      </c>
      <c r="E18" s="9"/>
      <c r="F18" s="9"/>
    </row>
    <row r="19" spans="2:6" x14ac:dyDescent="0.2">
      <c r="B19" s="9" t="s">
        <v>65</v>
      </c>
      <c r="C19" s="25">
        <f>SUM(C17:C18)</f>
        <v>149600</v>
      </c>
      <c r="D19" s="25">
        <f>SUM(D17:D18)</f>
        <v>131360</v>
      </c>
      <c r="E19" s="9"/>
      <c r="F19" s="9"/>
    </row>
    <row r="20" spans="2:6" x14ac:dyDescent="0.2">
      <c r="B20" s="9"/>
      <c r="C20" s="25"/>
      <c r="D20" s="25"/>
      <c r="E20" s="9"/>
      <c r="F20" s="9"/>
    </row>
    <row r="21" spans="2:6" x14ac:dyDescent="0.2">
      <c r="B21" s="50" t="s">
        <v>2</v>
      </c>
      <c r="C21" s="25"/>
      <c r="D21" s="25"/>
      <c r="E21" s="9"/>
      <c r="F21" s="9"/>
    </row>
    <row r="22" spans="2:6" x14ac:dyDescent="0.2">
      <c r="B22" s="9" t="s">
        <v>29</v>
      </c>
      <c r="C22" s="25">
        <v>1530</v>
      </c>
      <c r="D22" s="25">
        <v>1400</v>
      </c>
      <c r="E22" s="9"/>
      <c r="F22" s="9"/>
    </row>
    <row r="23" spans="2:6" x14ac:dyDescent="0.2">
      <c r="B23" s="9" t="s">
        <v>30</v>
      </c>
      <c r="C23" s="25">
        <v>10700</v>
      </c>
      <c r="D23" s="25">
        <v>11590</v>
      </c>
      <c r="E23" s="9"/>
      <c r="F23" s="9"/>
    </row>
    <row r="24" spans="2:6" x14ac:dyDescent="0.2">
      <c r="B24" s="9" t="s">
        <v>31</v>
      </c>
      <c r="C24" s="25">
        <v>2030</v>
      </c>
      <c r="D24" s="25">
        <v>1970</v>
      </c>
      <c r="E24" s="9"/>
      <c r="F24" s="9"/>
    </row>
    <row r="25" spans="2:6" x14ac:dyDescent="0.2">
      <c r="B25" s="9" t="s">
        <v>32</v>
      </c>
      <c r="C25" s="25">
        <v>1070</v>
      </c>
      <c r="D25" s="25">
        <v>1240</v>
      </c>
      <c r="E25" s="9"/>
      <c r="F25" s="9"/>
    </row>
    <row r="26" spans="2:6" x14ac:dyDescent="0.2">
      <c r="B26" s="9" t="s">
        <v>33</v>
      </c>
      <c r="C26" s="25">
        <v>1390</v>
      </c>
      <c r="D26" s="25">
        <v>1110</v>
      </c>
      <c r="E26" s="9"/>
      <c r="F26" s="9"/>
    </row>
    <row r="27" spans="2:6" x14ac:dyDescent="0.2">
      <c r="B27" s="9" t="s">
        <v>34</v>
      </c>
      <c r="C27" s="25">
        <v>1450</v>
      </c>
      <c r="D27" s="25">
        <v>1370</v>
      </c>
      <c r="E27" s="9"/>
      <c r="F27" s="9"/>
    </row>
    <row r="28" spans="2:6" x14ac:dyDescent="0.2">
      <c r="B28" s="9" t="s">
        <v>35</v>
      </c>
      <c r="C28" s="25">
        <v>1110</v>
      </c>
      <c r="D28" s="25">
        <v>965</v>
      </c>
      <c r="E28" s="9"/>
      <c r="F28" s="9"/>
    </row>
    <row r="29" spans="2:6" x14ac:dyDescent="0.2">
      <c r="B29" s="9" t="s">
        <v>36</v>
      </c>
      <c r="C29" s="27">
        <v>4510</v>
      </c>
      <c r="D29" s="27">
        <v>4380</v>
      </c>
      <c r="E29" s="9"/>
      <c r="F29" s="9"/>
    </row>
    <row r="30" spans="2:6" x14ac:dyDescent="0.2">
      <c r="B30" s="9" t="s">
        <v>38</v>
      </c>
      <c r="C30" s="29">
        <f>SUM(C22:C29)</f>
        <v>23790</v>
      </c>
      <c r="D30" s="29">
        <f>SUM(D22:D29)</f>
        <v>24025</v>
      </c>
      <c r="E30" s="9"/>
      <c r="F30" s="9"/>
    </row>
    <row r="31" spans="2:6" x14ac:dyDescent="0.2">
      <c r="B31" s="9"/>
      <c r="C31" s="25"/>
      <c r="D31" s="25"/>
      <c r="E31" s="9"/>
      <c r="F31" s="9"/>
    </row>
    <row r="32" spans="2:6" ht="13.5" thickBot="1" x14ac:dyDescent="0.25">
      <c r="B32" s="9" t="s">
        <v>37</v>
      </c>
      <c r="C32" s="31">
        <f>C19-C30</f>
        <v>125810</v>
      </c>
      <c r="D32" s="31">
        <f>D19-D30</f>
        <v>107335</v>
      </c>
      <c r="E32" s="9"/>
      <c r="F32" s="9"/>
    </row>
    <row r="33" spans="2:7" ht="13.5" thickTop="1" x14ac:dyDescent="0.2">
      <c r="B33" s="9"/>
      <c r="C33" s="9"/>
      <c r="D33" s="9"/>
      <c r="E33" s="9"/>
      <c r="F33" s="9"/>
    </row>
    <row r="34" spans="2:7" x14ac:dyDescent="0.2">
      <c r="B34" s="9"/>
      <c r="C34" s="9"/>
      <c r="D34" s="9"/>
      <c r="E34" s="9"/>
      <c r="F34" s="9"/>
      <c r="G34" s="10"/>
    </row>
    <row r="35" spans="2:7" x14ac:dyDescent="0.2">
      <c r="B35" s="58" t="s">
        <v>40</v>
      </c>
      <c r="C35" s="58"/>
      <c r="D35" s="58"/>
      <c r="E35" s="36"/>
      <c r="F35" s="36"/>
      <c r="G35" s="11"/>
    </row>
    <row r="36" spans="2:7" x14ac:dyDescent="0.2">
      <c r="B36" s="58" t="s">
        <v>0</v>
      </c>
      <c r="C36" s="58"/>
      <c r="D36" s="58"/>
      <c r="E36" s="36"/>
      <c r="F36" s="36"/>
      <c r="G36" s="11"/>
    </row>
    <row r="37" spans="2:7" x14ac:dyDescent="0.2">
      <c r="B37" s="58" t="s">
        <v>54</v>
      </c>
      <c r="C37" s="58"/>
      <c r="D37" s="58"/>
      <c r="E37" s="36"/>
      <c r="F37" s="36"/>
      <c r="G37" s="11"/>
    </row>
    <row r="38" spans="2:7" x14ac:dyDescent="0.2">
      <c r="B38" s="9"/>
      <c r="C38" s="9"/>
      <c r="D38" s="9"/>
      <c r="E38" s="9"/>
      <c r="F38" s="9"/>
      <c r="G38" s="11"/>
    </row>
    <row r="39" spans="2:7" x14ac:dyDescent="0.2">
      <c r="B39" s="9"/>
      <c r="C39" s="9"/>
      <c r="D39" s="9"/>
      <c r="E39" s="9"/>
      <c r="F39" s="9"/>
      <c r="G39" s="11"/>
    </row>
    <row r="40" spans="2:7" x14ac:dyDescent="0.2">
      <c r="B40" s="9"/>
      <c r="C40" s="19">
        <v>2016</v>
      </c>
      <c r="D40" s="19">
        <v>2015</v>
      </c>
      <c r="E40" s="9"/>
      <c r="F40" s="9"/>
      <c r="G40" s="11"/>
    </row>
    <row r="41" spans="2:7" x14ac:dyDescent="0.2">
      <c r="B41" s="9"/>
      <c r="C41" s="9"/>
      <c r="D41" s="9"/>
      <c r="E41" s="9"/>
      <c r="F41" s="9"/>
    </row>
    <row r="42" spans="2:7" ht="21.75" customHeight="1" x14ac:dyDescent="0.2">
      <c r="B42" s="63" t="s">
        <v>6</v>
      </c>
      <c r="C42" s="63"/>
      <c r="D42" s="63"/>
      <c r="E42" s="9"/>
      <c r="F42" s="9"/>
    </row>
    <row r="43" spans="2:7" x14ac:dyDescent="0.2">
      <c r="B43" s="5" t="s">
        <v>7</v>
      </c>
      <c r="C43" s="9"/>
      <c r="D43" s="9"/>
      <c r="E43" s="9"/>
      <c r="F43" s="9"/>
    </row>
    <row r="44" spans="2:7" x14ac:dyDescent="0.2">
      <c r="B44" s="9" t="s">
        <v>8</v>
      </c>
      <c r="C44" s="25">
        <v>7400</v>
      </c>
      <c r="D44" s="25">
        <v>4670</v>
      </c>
      <c r="E44" s="9"/>
      <c r="F44" s="9"/>
    </row>
    <row r="45" spans="2:7" x14ac:dyDescent="0.2">
      <c r="B45" s="9" t="s">
        <v>9</v>
      </c>
      <c r="C45" s="25">
        <v>3360</v>
      </c>
      <c r="D45" s="25">
        <v>3510</v>
      </c>
      <c r="E45" s="9"/>
      <c r="F45" s="9"/>
    </row>
    <row r="46" spans="2:7" x14ac:dyDescent="0.2">
      <c r="B46" s="9" t="s">
        <v>10</v>
      </c>
      <c r="C46" s="25">
        <v>23100</v>
      </c>
      <c r="D46" s="25">
        <v>21000</v>
      </c>
      <c r="E46" s="9"/>
      <c r="F46" s="9"/>
    </row>
    <row r="47" spans="2:7" x14ac:dyDescent="0.2">
      <c r="B47" s="9" t="s">
        <v>11</v>
      </c>
      <c r="C47" s="27">
        <v>300</v>
      </c>
      <c r="D47" s="27">
        <v>200</v>
      </c>
      <c r="E47" s="9"/>
      <c r="F47" s="9"/>
    </row>
    <row r="48" spans="2:7" x14ac:dyDescent="0.2">
      <c r="B48" s="9" t="s">
        <v>12</v>
      </c>
      <c r="C48" s="25">
        <f>SUM(C44:C47)</f>
        <v>34160</v>
      </c>
      <c r="D48" s="25">
        <f>SUM(D44:D47)</f>
        <v>29380</v>
      </c>
      <c r="E48" s="9"/>
      <c r="F48" s="9"/>
    </row>
    <row r="49" spans="2:6" x14ac:dyDescent="0.2">
      <c r="B49" s="9"/>
      <c r="C49" s="25"/>
      <c r="D49" s="25"/>
      <c r="E49" s="9"/>
      <c r="F49" s="9"/>
    </row>
    <row r="50" spans="2:6" x14ac:dyDescent="0.2">
      <c r="B50" s="5" t="s">
        <v>66</v>
      </c>
      <c r="C50" s="25"/>
      <c r="D50" s="25"/>
      <c r="E50" s="9"/>
      <c r="F50" s="9"/>
    </row>
    <row r="51" spans="2:6" x14ac:dyDescent="0.2">
      <c r="B51" s="9" t="s">
        <v>13</v>
      </c>
      <c r="C51" s="25">
        <v>5600</v>
      </c>
      <c r="D51" s="25">
        <v>4570</v>
      </c>
      <c r="E51" s="9"/>
      <c r="F51" s="9"/>
    </row>
    <row r="52" spans="2:6" x14ac:dyDescent="0.2">
      <c r="B52" s="9" t="s">
        <v>14</v>
      </c>
      <c r="C52" s="25">
        <v>40100</v>
      </c>
      <c r="D52" s="25">
        <v>15000</v>
      </c>
      <c r="E52" s="9"/>
      <c r="F52" s="9"/>
    </row>
    <row r="53" spans="2:6" x14ac:dyDescent="0.2">
      <c r="B53" s="9" t="s">
        <v>15</v>
      </c>
      <c r="C53" s="25">
        <v>50000</v>
      </c>
      <c r="D53" s="25">
        <v>50000</v>
      </c>
      <c r="E53" s="9"/>
      <c r="F53" s="9"/>
    </row>
    <row r="54" spans="2:6" x14ac:dyDescent="0.2">
      <c r="B54" s="9" t="s">
        <v>16</v>
      </c>
      <c r="C54" s="27">
        <v>120000</v>
      </c>
      <c r="D54" s="27">
        <v>120000</v>
      </c>
      <c r="E54" s="9"/>
      <c r="F54" s="9"/>
    </row>
    <row r="55" spans="2:6" x14ac:dyDescent="0.2">
      <c r="B55" s="5" t="s">
        <v>17</v>
      </c>
      <c r="C55" s="25">
        <f>SUM(C51:C54)</f>
        <v>215700</v>
      </c>
      <c r="D55" s="25">
        <f>SUM(D51:D54)</f>
        <v>189570</v>
      </c>
      <c r="E55" s="9"/>
      <c r="F55" s="9"/>
    </row>
    <row r="56" spans="2:6" x14ac:dyDescent="0.2">
      <c r="B56" s="5"/>
      <c r="C56" s="25"/>
      <c r="D56" s="25"/>
      <c r="E56" s="9"/>
      <c r="F56" s="9"/>
    </row>
    <row r="57" spans="2:6" ht="13.5" thickBot="1" x14ac:dyDescent="0.25">
      <c r="B57" s="5" t="s">
        <v>27</v>
      </c>
      <c r="C57" s="31">
        <f>C48+C55</f>
        <v>249860</v>
      </c>
      <c r="D57" s="31">
        <f>D48+D55</f>
        <v>218950</v>
      </c>
      <c r="E57" s="9"/>
      <c r="F57" s="9"/>
    </row>
    <row r="58" spans="2:6" ht="13.5" thickTop="1" x14ac:dyDescent="0.2">
      <c r="B58" s="9"/>
      <c r="C58" s="41"/>
      <c r="D58" s="41"/>
      <c r="E58" s="9"/>
      <c r="F58" s="9"/>
    </row>
    <row r="59" spans="2:6" ht="18" customHeight="1" x14ac:dyDescent="0.2">
      <c r="B59" s="62" t="s">
        <v>18</v>
      </c>
      <c r="C59" s="62"/>
      <c r="D59" s="62"/>
      <c r="E59" s="9"/>
      <c r="F59" s="9"/>
    </row>
    <row r="60" spans="2:6" x14ac:dyDescent="0.2">
      <c r="B60" s="5" t="s">
        <v>19</v>
      </c>
      <c r="C60" s="41"/>
      <c r="D60" s="41"/>
      <c r="E60" s="9"/>
      <c r="F60" s="9"/>
    </row>
    <row r="61" spans="2:6" x14ac:dyDescent="0.2">
      <c r="B61" s="9" t="s">
        <v>20</v>
      </c>
      <c r="C61" s="27">
        <v>1760</v>
      </c>
      <c r="D61" s="27">
        <v>2010</v>
      </c>
      <c r="E61" s="9"/>
      <c r="F61" s="9"/>
    </row>
    <row r="62" spans="2:6" x14ac:dyDescent="0.2">
      <c r="B62" s="5" t="s">
        <v>21</v>
      </c>
      <c r="C62" s="25">
        <f>SUM(C61:C61)</f>
        <v>1760</v>
      </c>
      <c r="D62" s="25">
        <f>SUM(D61:D61)</f>
        <v>2010</v>
      </c>
      <c r="E62" s="9"/>
      <c r="F62" s="9"/>
    </row>
    <row r="63" spans="2:6" x14ac:dyDescent="0.2">
      <c r="B63" s="9"/>
      <c r="C63" s="25"/>
      <c r="D63" s="25"/>
      <c r="E63" s="9"/>
      <c r="F63" s="9"/>
    </row>
    <row r="64" spans="2:6" x14ac:dyDescent="0.2">
      <c r="B64" s="5" t="s">
        <v>22</v>
      </c>
      <c r="C64" s="25"/>
      <c r="D64" s="25"/>
      <c r="E64" s="9"/>
      <c r="F64" s="9"/>
    </row>
    <row r="65" spans="2:6" x14ac:dyDescent="0.2">
      <c r="B65" s="9" t="s">
        <v>39</v>
      </c>
      <c r="C65" s="25">
        <v>21400</v>
      </c>
      <c r="D65" s="25">
        <v>10000</v>
      </c>
      <c r="E65" s="9"/>
      <c r="F65" s="9"/>
    </row>
    <row r="66" spans="2:6" x14ac:dyDescent="0.2">
      <c r="B66" s="9" t="s">
        <v>23</v>
      </c>
      <c r="C66" s="27">
        <v>54000</v>
      </c>
      <c r="D66" s="27">
        <v>64850</v>
      </c>
      <c r="E66" s="9"/>
      <c r="F66" s="9"/>
    </row>
    <row r="67" spans="2:6" x14ac:dyDescent="0.2">
      <c r="B67" s="5" t="s">
        <v>24</v>
      </c>
      <c r="C67" s="25">
        <f>C66+C65</f>
        <v>75400</v>
      </c>
      <c r="D67" s="25">
        <f>D66</f>
        <v>64850</v>
      </c>
      <c r="E67" s="9"/>
      <c r="F67" s="9"/>
    </row>
    <row r="68" spans="2:6" x14ac:dyDescent="0.2">
      <c r="B68" s="5"/>
      <c r="C68" s="25"/>
      <c r="D68" s="25"/>
      <c r="E68" s="9"/>
      <c r="F68" s="9"/>
    </row>
    <row r="69" spans="2:6" x14ac:dyDescent="0.2">
      <c r="B69" s="5" t="s">
        <v>28</v>
      </c>
      <c r="C69" s="25">
        <f>C62+C67</f>
        <v>77160</v>
      </c>
      <c r="D69" s="25">
        <f>D62+D67</f>
        <v>66860</v>
      </c>
      <c r="E69" s="9"/>
      <c r="F69" s="9"/>
    </row>
    <row r="70" spans="2:6" x14ac:dyDescent="0.2">
      <c r="B70" s="9"/>
      <c r="C70" s="41"/>
      <c r="D70" s="41"/>
      <c r="E70" s="9"/>
      <c r="F70" s="9"/>
    </row>
    <row r="71" spans="2:6" ht="19.5" customHeight="1" x14ac:dyDescent="0.2">
      <c r="B71" s="62" t="s">
        <v>25</v>
      </c>
      <c r="C71" s="62"/>
      <c r="D71" s="62"/>
      <c r="E71" s="9"/>
      <c r="F71" s="9"/>
    </row>
    <row r="72" spans="2:6" x14ac:dyDescent="0.2">
      <c r="B72" s="5" t="s">
        <v>41</v>
      </c>
      <c r="C72" s="25">
        <v>172700</v>
      </c>
      <c r="D72" s="25">
        <v>152090</v>
      </c>
      <c r="E72" s="9"/>
      <c r="F72" s="9"/>
    </row>
    <row r="73" spans="2:6" x14ac:dyDescent="0.2">
      <c r="B73" s="9"/>
      <c r="C73" s="25"/>
      <c r="D73" s="25"/>
      <c r="E73" s="9"/>
      <c r="F73" s="9"/>
    </row>
    <row r="74" spans="2:6" ht="13.5" thickBot="1" x14ac:dyDescent="0.25">
      <c r="B74" s="5" t="s">
        <v>26</v>
      </c>
      <c r="C74" s="31">
        <f>C69+C72</f>
        <v>249860</v>
      </c>
      <c r="D74" s="31">
        <f>D69+D72</f>
        <v>218950</v>
      </c>
      <c r="E74" s="9"/>
      <c r="F74" s="9"/>
    </row>
    <row r="75" spans="2:6" ht="13.5" thickTop="1" x14ac:dyDescent="0.2"/>
    <row r="77" spans="2:6" ht="20.25" x14ac:dyDescent="0.3">
      <c r="C77" s="15" t="s">
        <v>72</v>
      </c>
    </row>
  </sheetData>
  <mergeCells count="10">
    <mergeCell ref="B5:E5"/>
    <mergeCell ref="B71:D71"/>
    <mergeCell ref="B59:D59"/>
    <mergeCell ref="B42:D42"/>
    <mergeCell ref="B35:D35"/>
    <mergeCell ref="B36:D36"/>
    <mergeCell ref="B37:D37"/>
    <mergeCell ref="B10:D10"/>
    <mergeCell ref="B11:D11"/>
    <mergeCell ref="B12:D12"/>
  </mergeCells>
  <phoneticPr fontId="5" type="noConversion"/>
  <pageMargins left="0.75" right="0.75" top="1" bottom="1" header="0.5" footer="0.5"/>
  <pageSetup orientation="portrait" horizontalDpi="4294967295" verticalDpi="4294967295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1"/>
  <sheetViews>
    <sheetView workbookViewId="0">
      <selection activeCell="F25" sqref="F25"/>
    </sheetView>
  </sheetViews>
  <sheetFormatPr defaultRowHeight="12.75" x14ac:dyDescent="0.2"/>
  <cols>
    <col min="2" max="2" width="6.42578125" customWidth="1"/>
    <col min="8" max="8" width="15.85546875" customWidth="1"/>
  </cols>
  <sheetData>
    <row r="2" spans="2:9" x14ac:dyDescent="0.2">
      <c r="B2" s="64" t="s">
        <v>58</v>
      </c>
      <c r="C2" s="64"/>
    </row>
    <row r="3" spans="2:9" ht="21" customHeight="1" x14ac:dyDescent="0.2">
      <c r="B3" s="71" t="s">
        <v>59</v>
      </c>
      <c r="C3" s="71"/>
      <c r="D3" s="71"/>
      <c r="E3" s="71"/>
      <c r="F3" s="71"/>
      <c r="G3" s="71"/>
      <c r="H3" s="71"/>
      <c r="I3" s="71"/>
    </row>
    <row r="5" spans="2:9" ht="32.25" customHeight="1" thickBot="1" x14ac:dyDescent="0.25">
      <c r="B5" s="48" t="s">
        <v>45</v>
      </c>
      <c r="C5" s="70" t="s">
        <v>60</v>
      </c>
      <c r="D5" s="72"/>
      <c r="E5" s="72"/>
      <c r="F5" s="72"/>
      <c r="G5" s="72"/>
      <c r="H5" s="72"/>
      <c r="I5" s="72"/>
    </row>
    <row r="6" spans="2:9" ht="57.75" customHeight="1" thickBot="1" x14ac:dyDescent="0.25">
      <c r="B6" s="48"/>
      <c r="C6" s="65"/>
      <c r="D6" s="66"/>
      <c r="E6" s="66"/>
      <c r="F6" s="66"/>
      <c r="G6" s="66"/>
      <c r="H6" s="67"/>
    </row>
    <row r="7" spans="2:9" x14ac:dyDescent="0.2">
      <c r="B7" s="48"/>
    </row>
    <row r="8" spans="2:9" ht="36.75" customHeight="1" thickBot="1" x14ac:dyDescent="0.25">
      <c r="B8" s="48" t="s">
        <v>46</v>
      </c>
      <c r="C8" s="73" t="s">
        <v>61</v>
      </c>
      <c r="D8" s="73"/>
      <c r="E8" s="73"/>
      <c r="F8" s="73"/>
      <c r="G8" s="73"/>
      <c r="H8" s="73"/>
    </row>
    <row r="9" spans="2:9" ht="60" customHeight="1" thickBot="1" x14ac:dyDescent="0.25">
      <c r="B9" s="48"/>
      <c r="C9" s="65"/>
      <c r="D9" s="66"/>
      <c r="E9" s="66"/>
      <c r="F9" s="66"/>
      <c r="G9" s="66"/>
      <c r="H9" s="67"/>
    </row>
    <row r="10" spans="2:9" x14ac:dyDescent="0.2">
      <c r="B10" s="48"/>
    </row>
    <row r="11" spans="2:9" ht="21" customHeight="1" thickBot="1" x14ac:dyDescent="0.25">
      <c r="B11" s="48" t="s">
        <v>47</v>
      </c>
      <c r="C11" s="69" t="s">
        <v>48</v>
      </c>
      <c r="D11" s="69"/>
      <c r="E11" s="69"/>
      <c r="F11" s="69"/>
      <c r="G11" s="69"/>
      <c r="H11" s="69"/>
    </row>
    <row r="12" spans="2:9" ht="45.75" customHeight="1" thickBot="1" x14ac:dyDescent="0.25">
      <c r="B12" s="48"/>
      <c r="C12" s="65"/>
      <c r="D12" s="66"/>
      <c r="E12" s="66"/>
      <c r="F12" s="66"/>
      <c r="G12" s="66"/>
      <c r="H12" s="67"/>
    </row>
    <row r="13" spans="2:9" x14ac:dyDescent="0.2">
      <c r="B13" s="48"/>
    </row>
    <row r="14" spans="2:9" ht="24" customHeight="1" thickBot="1" x14ac:dyDescent="0.25">
      <c r="B14" s="48" t="s">
        <v>49</v>
      </c>
      <c r="C14" s="68" t="s">
        <v>67</v>
      </c>
      <c r="D14" s="69"/>
      <c r="E14" s="69"/>
      <c r="F14" s="69"/>
      <c r="G14" s="69"/>
      <c r="H14" s="69"/>
    </row>
    <row r="15" spans="2:9" ht="51" customHeight="1" thickBot="1" x14ac:dyDescent="0.25">
      <c r="B15" s="48"/>
      <c r="C15" s="65"/>
      <c r="D15" s="66"/>
      <c r="E15" s="66"/>
      <c r="F15" s="66"/>
      <c r="G15" s="66"/>
      <c r="H15" s="67"/>
    </row>
    <row r="16" spans="2:9" ht="20.25" customHeight="1" x14ac:dyDescent="0.2">
      <c r="B16" s="48"/>
    </row>
    <row r="17" spans="2:8" ht="30.75" customHeight="1" thickBot="1" x14ac:dyDescent="0.25">
      <c r="B17" s="48" t="s">
        <v>50</v>
      </c>
      <c r="C17" s="70" t="s">
        <v>62</v>
      </c>
      <c r="D17" s="70"/>
      <c r="E17" s="70"/>
      <c r="F17" s="70"/>
      <c r="G17" s="70"/>
      <c r="H17" s="70"/>
    </row>
    <row r="18" spans="2:8" ht="56.25" customHeight="1" thickBot="1" x14ac:dyDescent="0.25">
      <c r="C18" s="65"/>
      <c r="D18" s="66"/>
      <c r="E18" s="66"/>
      <c r="F18" s="66"/>
      <c r="G18" s="66"/>
      <c r="H18" s="67"/>
    </row>
    <row r="20" spans="2:8" x14ac:dyDescent="0.2">
      <c r="C20" s="18"/>
    </row>
    <row r="21" spans="2:8" x14ac:dyDescent="0.2">
      <c r="B21" s="5"/>
    </row>
  </sheetData>
  <mergeCells count="12">
    <mergeCell ref="C18:H18"/>
    <mergeCell ref="B3:I3"/>
    <mergeCell ref="C5:I5"/>
    <mergeCell ref="C6:H6"/>
    <mergeCell ref="C8:H8"/>
    <mergeCell ref="C9:H9"/>
    <mergeCell ref="C11:H11"/>
    <mergeCell ref="B2:C2"/>
    <mergeCell ref="C12:H12"/>
    <mergeCell ref="C14:H14"/>
    <mergeCell ref="C15:H15"/>
    <mergeCell ref="C17:H17"/>
  </mergeCells>
  <phoneticPr fontId="5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3"/>
  <sheetViews>
    <sheetView workbookViewId="0"/>
  </sheetViews>
  <sheetFormatPr defaultRowHeight="12.75" x14ac:dyDescent="0.2"/>
  <cols>
    <col min="1" max="1" width="18.42578125" customWidth="1"/>
    <col min="2" max="2" width="14.140625" customWidth="1"/>
    <col min="3" max="3" width="14.7109375" customWidth="1"/>
    <col min="4" max="4" width="12.5703125" customWidth="1"/>
    <col min="5" max="5" width="13.42578125" customWidth="1"/>
    <col min="6" max="6" width="17" customWidth="1"/>
  </cols>
  <sheetData>
    <row r="3" spans="1:7" ht="20.25" x14ac:dyDescent="0.3">
      <c r="A3" s="56" t="s">
        <v>73</v>
      </c>
      <c r="B3" s="52"/>
      <c r="C3" s="52"/>
      <c r="D3" s="52"/>
      <c r="E3" s="52"/>
      <c r="F3" s="52"/>
      <c r="G3" s="52"/>
    </row>
    <row r="4" spans="1:7" ht="15" x14ac:dyDescent="0.2">
      <c r="A4" s="52"/>
      <c r="B4" s="52"/>
      <c r="C4" s="52"/>
      <c r="D4" s="52"/>
      <c r="E4" s="52"/>
      <c r="F4" s="52"/>
      <c r="G4" s="52"/>
    </row>
    <row r="5" spans="1:7" ht="15.75" x14ac:dyDescent="0.25">
      <c r="A5" s="52"/>
      <c r="B5" s="54" t="s">
        <v>74</v>
      </c>
      <c r="C5" s="54" t="s">
        <v>75</v>
      </c>
      <c r="D5" s="54" t="s">
        <v>76</v>
      </c>
      <c r="E5" s="54" t="s">
        <v>77</v>
      </c>
      <c r="F5" s="54" t="s">
        <v>78</v>
      </c>
      <c r="G5" s="52"/>
    </row>
    <row r="6" spans="1:7" ht="15.75" x14ac:dyDescent="0.25">
      <c r="A6" s="55" t="s">
        <v>1</v>
      </c>
      <c r="B6" s="53">
        <v>20700</v>
      </c>
      <c r="C6" s="53">
        <v>22356</v>
      </c>
      <c r="D6" s="53">
        <v>23184</v>
      </c>
      <c r="E6" s="53">
        <v>23805</v>
      </c>
      <c r="F6" s="53">
        <v>24219</v>
      </c>
      <c r="G6" s="52"/>
    </row>
    <row r="7" spans="1:7" ht="15.75" x14ac:dyDescent="0.25">
      <c r="A7" s="55" t="s">
        <v>79</v>
      </c>
      <c r="B7" s="52"/>
      <c r="C7" s="52"/>
      <c r="D7" s="52"/>
      <c r="E7" s="52"/>
      <c r="F7" s="52"/>
      <c r="G7" s="52"/>
    </row>
    <row r="8" spans="1:7" ht="15" x14ac:dyDescent="0.2">
      <c r="A8" s="52"/>
      <c r="B8" s="52"/>
      <c r="C8" s="52"/>
      <c r="D8" s="52"/>
      <c r="E8" s="52"/>
      <c r="F8" s="52"/>
      <c r="G8" s="52"/>
    </row>
    <row r="9" spans="1:7" ht="15" x14ac:dyDescent="0.2">
      <c r="A9" s="52" t="s">
        <v>80</v>
      </c>
      <c r="B9" s="52"/>
      <c r="C9" s="52"/>
      <c r="D9" s="52"/>
      <c r="E9" s="52"/>
      <c r="F9" s="52"/>
      <c r="G9" s="52"/>
    </row>
    <row r="10" spans="1:7" ht="15" x14ac:dyDescent="0.2">
      <c r="A10" s="52" t="s">
        <v>81</v>
      </c>
      <c r="B10" s="52"/>
      <c r="C10" s="52"/>
      <c r="D10" s="52"/>
      <c r="E10" s="52"/>
      <c r="F10" s="52"/>
      <c r="G10" s="52"/>
    </row>
    <row r="11" spans="1:7" ht="15" x14ac:dyDescent="0.2">
      <c r="A11" s="52" t="s">
        <v>82</v>
      </c>
      <c r="B11" s="52"/>
      <c r="C11" s="52"/>
      <c r="D11" s="52"/>
      <c r="E11" s="52"/>
      <c r="F11" s="52"/>
      <c r="G11" s="52"/>
    </row>
    <row r="12" spans="1:7" ht="15" x14ac:dyDescent="0.2">
      <c r="A12" s="52"/>
      <c r="B12" s="52"/>
      <c r="C12" s="52"/>
      <c r="D12" s="52"/>
      <c r="E12" s="52"/>
      <c r="F12" s="52"/>
      <c r="G12" s="52"/>
    </row>
    <row r="13" spans="1:7" ht="15" x14ac:dyDescent="0.2">
      <c r="A13" s="52"/>
      <c r="B13" s="52"/>
      <c r="C13" s="52"/>
      <c r="D13" s="52"/>
      <c r="E13" s="52"/>
      <c r="F13" s="52"/>
      <c r="G13" s="52"/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Task 1</vt:lpstr>
      <vt:lpstr>Task 2</vt:lpstr>
      <vt:lpstr>Task 3</vt:lpstr>
      <vt:lpstr>Task 4</vt:lpstr>
      <vt:lpstr>Task 5</vt:lpstr>
    </vt:vector>
  </TitlesOfParts>
  <Company>Ardith Wood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Ardith Wood</dc:creator>
  <cp:lastModifiedBy>HOLLY STEPANEK</cp:lastModifiedBy>
  <dcterms:created xsi:type="dcterms:W3CDTF">2006-10-29T14:50:06Z</dcterms:created>
  <dcterms:modified xsi:type="dcterms:W3CDTF">2014-01-13T16:03:12Z</dcterms:modified>
</cp:coreProperties>
</file>